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aucabca-my.sharepoint.com/personal/debra_hoffman_auc_ab_ca/Documents/_ _ rule 9, 1, 22 July 1, 2025/"/>
    </mc:Choice>
  </mc:AlternateContent>
  <xr:revisionPtr revIDLastSave="830" documentId="8_{7ABE8E6D-04B8-4893-A785-36A1675E1E9C}" xr6:coauthVersionLast="47" xr6:coauthVersionMax="47" xr10:uidLastSave="{DED88627-966F-4C01-8FC1-E16BBF114685}"/>
  <bookViews>
    <workbookView xWindow="-120" yWindow="-120" windowWidth="29040" windowHeight="15720" xr2:uid="{00000000-000D-0000-FFFF-FFFF00000000}"/>
  </bookViews>
  <sheets>
    <sheet name="Instructions and Notes" sheetId="5" r:id="rId1"/>
    <sheet name="Sample" sheetId="8" r:id="rId2"/>
    <sheet name="Intervener_CostsSprdsheet" sheetId="9"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5" i="9" l="1"/>
  <c r="M26" i="9"/>
  <c r="M27" i="9"/>
  <c r="M28" i="9"/>
  <c r="M29" i="9"/>
  <c r="M30" i="9"/>
  <c r="L25" i="9"/>
  <c r="L26" i="9"/>
  <c r="L27" i="9"/>
  <c r="L28" i="9"/>
  <c r="L29" i="9"/>
  <c r="L30" i="9"/>
  <c r="J25" i="9"/>
  <c r="J26" i="9"/>
  <c r="J27" i="9"/>
  <c r="J28" i="9"/>
  <c r="J29" i="9"/>
  <c r="J30" i="9"/>
  <c r="M37" i="9"/>
  <c r="M38" i="9"/>
  <c r="M39" i="9"/>
  <c r="M40" i="9"/>
  <c r="M41" i="9"/>
  <c r="M42" i="9"/>
  <c r="J37" i="9"/>
  <c r="J38" i="9"/>
  <c r="L38" i="9" s="1"/>
  <c r="J39" i="9"/>
  <c r="J40" i="9"/>
  <c r="J41" i="9"/>
  <c r="J42" i="9"/>
  <c r="L39" i="9"/>
  <c r="L40" i="9"/>
  <c r="L41" i="9"/>
  <c r="L42" i="9"/>
  <c r="M49" i="9"/>
  <c r="M50" i="9"/>
  <c r="M51" i="9"/>
  <c r="M52" i="9"/>
  <c r="M53" i="9"/>
  <c r="M54" i="9"/>
  <c r="L49" i="9"/>
  <c r="L50" i="9"/>
  <c r="L51" i="9"/>
  <c r="L52" i="9"/>
  <c r="L53" i="9"/>
  <c r="L54" i="9"/>
  <c r="J49" i="9"/>
  <c r="J50" i="9"/>
  <c r="J51" i="9"/>
  <c r="J52" i="9"/>
  <c r="J53" i="9"/>
  <c r="J54" i="9"/>
  <c r="M85" i="9"/>
  <c r="M86" i="9"/>
  <c r="M87" i="9"/>
  <c r="M88" i="9"/>
  <c r="M89" i="9"/>
  <c r="M90" i="9"/>
  <c r="L85" i="9"/>
  <c r="L86" i="9"/>
  <c r="L87" i="9"/>
  <c r="L88" i="9"/>
  <c r="L89" i="9"/>
  <c r="L90" i="9"/>
  <c r="J85" i="9"/>
  <c r="J86" i="9"/>
  <c r="J87" i="9"/>
  <c r="J88" i="9"/>
  <c r="J89" i="9"/>
  <c r="J90" i="9"/>
  <c r="M61" i="9"/>
  <c r="M62" i="9"/>
  <c r="M63" i="9"/>
  <c r="M64" i="9"/>
  <c r="M65" i="9"/>
  <c r="M66" i="9"/>
  <c r="L61" i="9"/>
  <c r="L62" i="9"/>
  <c r="L63" i="9"/>
  <c r="L64" i="9"/>
  <c r="L65" i="9"/>
  <c r="L66" i="9"/>
  <c r="J61" i="9"/>
  <c r="J62" i="9"/>
  <c r="J63" i="9"/>
  <c r="J64" i="9"/>
  <c r="J65" i="9"/>
  <c r="J66" i="9"/>
  <c r="K106" i="9"/>
  <c r="J106" i="9"/>
  <c r="L105" i="9"/>
  <c r="M105" i="9" s="1"/>
  <c r="L104" i="9"/>
  <c r="M104" i="9" s="1"/>
  <c r="L103" i="9"/>
  <c r="M103" i="9" s="1"/>
  <c r="L102" i="9"/>
  <c r="M102" i="9" s="1"/>
  <c r="L101" i="9"/>
  <c r="M101" i="9" s="1"/>
  <c r="L100" i="9"/>
  <c r="M100" i="9" s="1"/>
  <c r="L99" i="9"/>
  <c r="M99" i="9" s="1"/>
  <c r="L98" i="9"/>
  <c r="M98" i="9" s="1"/>
  <c r="L97" i="9"/>
  <c r="M97" i="9" s="1"/>
  <c r="L96" i="9"/>
  <c r="K91" i="9"/>
  <c r="I91" i="9"/>
  <c r="H91" i="9"/>
  <c r="G91" i="9"/>
  <c r="L84" i="9"/>
  <c r="M84" i="9" s="1"/>
  <c r="J84" i="9"/>
  <c r="K79" i="9"/>
  <c r="F14" i="9" s="1"/>
  <c r="I79" i="9"/>
  <c r="D14" i="9" s="1"/>
  <c r="H79" i="9"/>
  <c r="C14" i="9" s="1"/>
  <c r="G79" i="9"/>
  <c r="J78" i="9"/>
  <c r="J77" i="9"/>
  <c r="L77" i="9" s="1"/>
  <c r="M77" i="9" s="1"/>
  <c r="J76" i="9"/>
  <c r="J75" i="9"/>
  <c r="M74" i="9"/>
  <c r="L74" i="9"/>
  <c r="M73" i="9"/>
  <c r="L73" i="9"/>
  <c r="J73" i="9"/>
  <c r="J72" i="9"/>
  <c r="K67" i="9"/>
  <c r="I67" i="9"/>
  <c r="D13" i="9" s="1"/>
  <c r="H67" i="9"/>
  <c r="C13" i="9" s="1"/>
  <c r="G67" i="9"/>
  <c r="B13" i="9" s="1"/>
  <c r="J60" i="9"/>
  <c r="K55" i="9"/>
  <c r="F12" i="9" s="1"/>
  <c r="I55" i="9"/>
  <c r="D12" i="9" s="1"/>
  <c r="H55" i="9"/>
  <c r="C12" i="9" s="1"/>
  <c r="G55" i="9"/>
  <c r="B12" i="9" s="1"/>
  <c r="J48" i="9"/>
  <c r="K43" i="9"/>
  <c r="F11" i="9" s="1"/>
  <c r="I43" i="9"/>
  <c r="D11" i="9" s="1"/>
  <c r="H43" i="9"/>
  <c r="C11" i="9" s="1"/>
  <c r="G43" i="9"/>
  <c r="J36" i="9"/>
  <c r="K31" i="9"/>
  <c r="F10" i="9" s="1"/>
  <c r="I31" i="9"/>
  <c r="D10" i="9" s="1"/>
  <c r="H31" i="9"/>
  <c r="C10" i="9" s="1"/>
  <c r="G31" i="9"/>
  <c r="B10" i="9" s="1"/>
  <c r="J24" i="9"/>
  <c r="F16" i="9"/>
  <c r="E16" i="9"/>
  <c r="A16" i="9"/>
  <c r="F15" i="9"/>
  <c r="D15" i="9"/>
  <c r="C15" i="9"/>
  <c r="B15" i="9"/>
  <c r="A15" i="9"/>
  <c r="B14" i="9"/>
  <c r="A14" i="9"/>
  <c r="F13" i="9"/>
  <c r="A13" i="9"/>
  <c r="A12" i="9"/>
  <c r="B11" i="9"/>
  <c r="A11" i="9"/>
  <c r="A10" i="9"/>
  <c r="A8" i="9"/>
  <c r="A12" i="8"/>
  <c r="L86" i="8"/>
  <c r="L74" i="8"/>
  <c r="M74" i="8" s="1"/>
  <c r="L50" i="8"/>
  <c r="K106" i="8"/>
  <c r="F16" i="8" s="1"/>
  <c r="L105" i="8"/>
  <c r="M105" i="8" s="1"/>
  <c r="L104" i="8"/>
  <c r="M104" i="8" s="1"/>
  <c r="L103" i="8"/>
  <c r="M103" i="8" s="1"/>
  <c r="L102" i="8"/>
  <c r="M102" i="8" s="1"/>
  <c r="L101" i="8"/>
  <c r="M101" i="8" s="1"/>
  <c r="L100" i="8"/>
  <c r="M100" i="8" s="1"/>
  <c r="L99" i="8"/>
  <c r="M99" i="8" s="1"/>
  <c r="L98" i="8"/>
  <c r="M98" i="8" s="1"/>
  <c r="L97" i="8"/>
  <c r="M97" i="8" s="1"/>
  <c r="L96" i="8"/>
  <c r="M96" i="8" s="1"/>
  <c r="K91" i="8"/>
  <c r="I91" i="8"/>
  <c r="H91" i="8"/>
  <c r="G91" i="8"/>
  <c r="B15" i="8" s="1"/>
  <c r="J90" i="8"/>
  <c r="L90" i="8" s="1"/>
  <c r="J89" i="8"/>
  <c r="J88" i="8"/>
  <c r="L88" i="8" s="1"/>
  <c r="J87" i="8"/>
  <c r="L87" i="8" s="1"/>
  <c r="M86" i="8"/>
  <c r="J85" i="8"/>
  <c r="J84" i="8"/>
  <c r="K79" i="8"/>
  <c r="F14" i="8" s="1"/>
  <c r="I79" i="8"/>
  <c r="H79" i="8"/>
  <c r="C14" i="8" s="1"/>
  <c r="G79" i="8"/>
  <c r="B14" i="8" s="1"/>
  <c r="J78" i="8"/>
  <c r="L78" i="8" s="1"/>
  <c r="J77" i="8"/>
  <c r="L77" i="8" s="1"/>
  <c r="M77" i="8" s="1"/>
  <c r="J76" i="8"/>
  <c r="L76" i="8" s="1"/>
  <c r="J75" i="8"/>
  <c r="J73" i="8"/>
  <c r="L73" i="8" s="1"/>
  <c r="J72" i="8"/>
  <c r="K67" i="8"/>
  <c r="F13" i="8" s="1"/>
  <c r="I67" i="8"/>
  <c r="D13" i="8" s="1"/>
  <c r="H67" i="8"/>
  <c r="C13" i="8" s="1"/>
  <c r="G67" i="8"/>
  <c r="B13" i="8" s="1"/>
  <c r="J66" i="8"/>
  <c r="L66" i="8" s="1"/>
  <c r="M66" i="8" s="1"/>
  <c r="J65" i="8"/>
  <c r="J64" i="8"/>
  <c r="J63" i="8"/>
  <c r="M63" i="8" s="1"/>
  <c r="M62" i="8"/>
  <c r="J61" i="8"/>
  <c r="J60" i="8"/>
  <c r="L60" i="8" s="1"/>
  <c r="K55" i="8"/>
  <c r="F12" i="8" s="1"/>
  <c r="I55" i="8"/>
  <c r="D12" i="8" s="1"/>
  <c r="H55" i="8"/>
  <c r="C12" i="8" s="1"/>
  <c r="G55" i="8"/>
  <c r="B12" i="8" s="1"/>
  <c r="J54" i="8"/>
  <c r="J53" i="8"/>
  <c r="L53" i="8" s="1"/>
  <c r="J52" i="8"/>
  <c r="L52" i="8" s="1"/>
  <c r="J51" i="8"/>
  <c r="L51" i="8" s="1"/>
  <c r="M50" i="8"/>
  <c r="J49" i="8"/>
  <c r="L49" i="8" s="1"/>
  <c r="M49" i="8" s="1"/>
  <c r="J48" i="8"/>
  <c r="L48" i="8" s="1"/>
  <c r="K43" i="8"/>
  <c r="F11" i="8" s="1"/>
  <c r="I43" i="8"/>
  <c r="D11" i="8" s="1"/>
  <c r="H43" i="8"/>
  <c r="C11" i="8" s="1"/>
  <c r="G43" i="8"/>
  <c r="B11" i="8" s="1"/>
  <c r="J42" i="8"/>
  <c r="J41" i="8"/>
  <c r="J40" i="8"/>
  <c r="J39" i="8"/>
  <c r="J38" i="8"/>
  <c r="L38" i="8" s="1"/>
  <c r="M38" i="8" s="1"/>
  <c r="J37" i="8"/>
  <c r="J36" i="8"/>
  <c r="K31" i="8"/>
  <c r="F10" i="8" s="1"/>
  <c r="I31" i="8"/>
  <c r="D10" i="8" s="1"/>
  <c r="H31" i="8"/>
  <c r="C10" i="8" s="1"/>
  <c r="G31" i="8"/>
  <c r="B10" i="8" s="1"/>
  <c r="J30" i="8"/>
  <c r="L30" i="8" s="1"/>
  <c r="M30" i="8" s="1"/>
  <c r="J29" i="8"/>
  <c r="L29" i="8" s="1"/>
  <c r="J28" i="8"/>
  <c r="J27" i="8"/>
  <c r="L27" i="8" s="1"/>
  <c r="M27" i="8" s="1"/>
  <c r="J26" i="8"/>
  <c r="J25" i="8"/>
  <c r="L25" i="8" s="1"/>
  <c r="M25" i="8" s="1"/>
  <c r="J24" i="8"/>
  <c r="L24" i="8" s="1"/>
  <c r="A16" i="8"/>
  <c r="F15" i="8"/>
  <c r="D15" i="8"/>
  <c r="C15" i="8"/>
  <c r="A15" i="8"/>
  <c r="D14" i="8"/>
  <c r="A14" i="8"/>
  <c r="A13" i="8"/>
  <c r="A11" i="8"/>
  <c r="A10" i="8"/>
  <c r="A8" i="8"/>
  <c r="L37" i="9" l="1"/>
  <c r="J43" i="9"/>
  <c r="E11" i="9" s="1"/>
  <c r="J55" i="9"/>
  <c r="E12" i="9" s="1"/>
  <c r="J67" i="9"/>
  <c r="E13" i="9" s="1"/>
  <c r="B17" i="9"/>
  <c r="L106" i="9"/>
  <c r="G16" i="9" s="1"/>
  <c r="F17" i="9"/>
  <c r="C17" i="9"/>
  <c r="D17" i="9"/>
  <c r="M76" i="9"/>
  <c r="J91" i="9"/>
  <c r="E15" i="9" s="1"/>
  <c r="L36" i="9"/>
  <c r="M36" i="9" s="1"/>
  <c r="L78" i="9"/>
  <c r="M78" i="9" s="1"/>
  <c r="M72" i="9"/>
  <c r="M96" i="9"/>
  <c r="M106" i="9" s="1"/>
  <c r="H16" i="9" s="1"/>
  <c r="L48" i="9"/>
  <c r="J79" i="9"/>
  <c r="E14" i="9" s="1"/>
  <c r="L75" i="9"/>
  <c r="M75" i="9" s="1"/>
  <c r="L60" i="9"/>
  <c r="M60" i="9" s="1"/>
  <c r="L76" i="9"/>
  <c r="L91" i="9"/>
  <c r="G15" i="9" s="1"/>
  <c r="J31" i="9"/>
  <c r="L72" i="9"/>
  <c r="L24" i="9"/>
  <c r="J91" i="8"/>
  <c r="E15" i="8" s="1"/>
  <c r="L85" i="8"/>
  <c r="M85" i="8" s="1"/>
  <c r="L54" i="8"/>
  <c r="M54" i="8" s="1"/>
  <c r="L75" i="8"/>
  <c r="M75" i="8" s="1"/>
  <c r="J79" i="8"/>
  <c r="E14" i="8" s="1"/>
  <c r="M29" i="8"/>
  <c r="M73" i="8"/>
  <c r="L89" i="8"/>
  <c r="M89" i="8" s="1"/>
  <c r="L41" i="8"/>
  <c r="M41" i="8" s="1"/>
  <c r="L65" i="8"/>
  <c r="M65" i="8" s="1"/>
  <c r="J43" i="8"/>
  <c r="E11" i="8" s="1"/>
  <c r="M52" i="8"/>
  <c r="L106" i="8"/>
  <c r="G16" i="8" s="1"/>
  <c r="M106" i="8"/>
  <c r="H16" i="8" s="1"/>
  <c r="M51" i="8"/>
  <c r="F17" i="8"/>
  <c r="M37" i="8"/>
  <c r="D17" i="8"/>
  <c r="C17" i="8"/>
  <c r="B17" i="8"/>
  <c r="M76" i="8"/>
  <c r="M48" i="8"/>
  <c r="M42" i="8"/>
  <c r="M78" i="8"/>
  <c r="M24" i="8"/>
  <c r="M60" i="8"/>
  <c r="L28" i="8"/>
  <c r="M28" i="8" s="1"/>
  <c r="L36" i="8"/>
  <c r="L64" i="8"/>
  <c r="M64" i="8" s="1"/>
  <c r="L72" i="8"/>
  <c r="L39" i="8"/>
  <c r="M39" i="8" s="1"/>
  <c r="M53" i="8"/>
  <c r="J55" i="8"/>
  <c r="E12" i="8" s="1"/>
  <c r="L61" i="8"/>
  <c r="M61" i="8" s="1"/>
  <c r="M87" i="8"/>
  <c r="L26" i="8"/>
  <c r="M26" i="8" s="1"/>
  <c r="L42" i="8"/>
  <c r="L84" i="8"/>
  <c r="M84" i="8" s="1"/>
  <c r="M90" i="8"/>
  <c r="J31" i="8"/>
  <c r="J67" i="8"/>
  <c r="E13" i="8" s="1"/>
  <c r="J106" i="8"/>
  <c r="E16" i="8" s="1"/>
  <c r="L40" i="8"/>
  <c r="M40" i="8" s="1"/>
  <c r="M88" i="8"/>
  <c r="M91" i="9" l="1"/>
  <c r="H15" i="9" s="1"/>
  <c r="M79" i="9"/>
  <c r="H14" i="9" s="1"/>
  <c r="M43" i="9"/>
  <c r="H11" i="9" s="1"/>
  <c r="L31" i="9"/>
  <c r="G10" i="9" s="1"/>
  <c r="L79" i="9"/>
  <c r="G14" i="9" s="1"/>
  <c r="E10" i="9"/>
  <c r="E17" i="9" s="1"/>
  <c r="L55" i="9"/>
  <c r="G12" i="9" s="1"/>
  <c r="M48" i="9"/>
  <c r="M55" i="9" s="1"/>
  <c r="H12" i="9" s="1"/>
  <c r="L43" i="9"/>
  <c r="G11" i="9" s="1"/>
  <c r="L67" i="9"/>
  <c r="G13" i="9" s="1"/>
  <c r="M67" i="9"/>
  <c r="H13" i="9" s="1"/>
  <c r="M24" i="9"/>
  <c r="L79" i="8"/>
  <c r="G14" i="8" s="1"/>
  <c r="L55" i="8"/>
  <c r="G12" i="8" s="1"/>
  <c r="L43" i="8"/>
  <c r="G11" i="8" s="1"/>
  <c r="L67" i="8"/>
  <c r="G13" i="8" s="1"/>
  <c r="M55" i="8"/>
  <c r="H12" i="8" s="1"/>
  <c r="L31" i="8"/>
  <c r="G10" i="8" s="1"/>
  <c r="M67" i="8"/>
  <c r="H13" i="8" s="1"/>
  <c r="M72" i="8"/>
  <c r="M79" i="8" s="1"/>
  <c r="H14" i="8" s="1"/>
  <c r="M36" i="8"/>
  <c r="M43" i="8" s="1"/>
  <c r="H11" i="8" s="1"/>
  <c r="M91" i="8"/>
  <c r="H15" i="8" s="1"/>
  <c r="E10" i="8"/>
  <c r="E17" i="8" s="1"/>
  <c r="L91" i="8"/>
  <c r="G15" i="8" s="1"/>
  <c r="M31" i="9" l="1"/>
  <c r="H10" i="9" s="1"/>
  <c r="H17" i="9"/>
  <c r="H19" i="9" s="1"/>
  <c r="G17" i="9"/>
  <c r="G17" i="8"/>
  <c r="M31" i="8"/>
  <c r="H10" i="8" s="1"/>
  <c r="H17" i="8" s="1"/>
  <c r="H19" i="8" s="1"/>
</calcChain>
</file>

<file path=xl/sharedStrings.xml><?xml version="1.0" encoding="utf-8"?>
<sst xmlns="http://schemas.openxmlformats.org/spreadsheetml/2006/main" count="363" uniqueCount="104">
  <si>
    <t>Disbursement amount</t>
  </si>
  <si>
    <t>Fees</t>
  </si>
  <si>
    <t xml:space="preserve"> </t>
  </si>
  <si>
    <t>Name of professional</t>
  </si>
  <si>
    <t>Hourly rate</t>
  </si>
  <si>
    <t>Hours</t>
  </si>
  <si>
    <t>GST</t>
  </si>
  <si>
    <t>Total claimed</t>
  </si>
  <si>
    <t>Preparation</t>
  </si>
  <si>
    <t>Attendance</t>
  </si>
  <si>
    <t>Net claimed</t>
  </si>
  <si>
    <t>Argument/
Reply</t>
  </si>
  <si>
    <t>Company B</t>
  </si>
  <si>
    <t>Disbursements</t>
  </si>
  <si>
    <t>Total</t>
  </si>
  <si>
    <t>Less advance funding</t>
  </si>
  <si>
    <t>Participant totals</t>
  </si>
  <si>
    <t>Instructions</t>
  </si>
  <si>
    <t>Participant name:</t>
  </si>
  <si>
    <t xml:space="preserve">Proceeding number: </t>
  </si>
  <si>
    <t>Proceeding title:</t>
  </si>
  <si>
    <t>Company A</t>
  </si>
  <si>
    <t>Table 1 - Net Costs Claimed</t>
  </si>
  <si>
    <t>Table 2.A  - Costs Claimed by Participant for Company A</t>
  </si>
  <si>
    <t>Table 2.B - Costs Claimed by Participant for Company B</t>
  </si>
  <si>
    <t>Table 2.C - Costs Claimed by Participant for Company C</t>
  </si>
  <si>
    <t>Company C</t>
  </si>
  <si>
    <t xml:space="preserve">Expense type </t>
  </si>
  <si>
    <t xml:space="preserve">Years of experience  </t>
  </si>
  <si>
    <t xml:space="preserve"> Disbursement type </t>
  </si>
  <si>
    <t xml:space="preserve">Years of experience </t>
  </si>
  <si>
    <t>Company A Totals</t>
  </si>
  <si>
    <t>Company B Totals</t>
  </si>
  <si>
    <t>Company C Totals</t>
  </si>
  <si>
    <t>Double-check that all numbers in the unshaded cells have been correctly populated.</t>
  </si>
  <si>
    <t>Table 2.D - Costs Claimed by Participant for Company D</t>
  </si>
  <si>
    <t>Company D</t>
  </si>
  <si>
    <t>Company D Totals</t>
  </si>
  <si>
    <t>Table 2.E - Costs Claimed by Participant for Company E</t>
  </si>
  <si>
    <t>Company E</t>
  </si>
  <si>
    <t>Company E Totals</t>
  </si>
  <si>
    <t>Table 2.F - Costs Claimed by Participant for Company F</t>
  </si>
  <si>
    <t>Company F</t>
  </si>
  <si>
    <t>Company F Totals</t>
  </si>
  <si>
    <t>When filling-in the Table 2 section, please use a new row for each professional for the fees that are being claimed, and use a new row for each disbursement claimed.</t>
  </si>
  <si>
    <t>To remove information from a cell, select the cell, right click and "Clear Contents" to remove the information and maintain any formulas.</t>
  </si>
  <si>
    <t>All claims must be in Canadian dollars. If applicable, clearly state the exchange rate and country of initial currency in your tables.</t>
  </si>
  <si>
    <t>Notes</t>
  </si>
  <si>
    <t>Input information in the yellow-shaded cells. In Table 2 and Table 3, Columns C, D and E contain drop-down lists. Please make selections from the lists to populate these cells where applicable.</t>
  </si>
  <si>
    <r>
      <t xml:space="preserve">Return to your </t>
    </r>
    <r>
      <rPr>
        <b/>
        <sz val="12"/>
        <rFont val="Roboto Condensed"/>
      </rPr>
      <t>Rule 009 Costs Application Form</t>
    </r>
    <r>
      <rPr>
        <sz val="12"/>
        <rFont val="Roboto Condensed"/>
      </rPr>
      <t xml:space="preserve"> and enter the Participant total amount claimed, Advance funding amount and Net claimed amount in Part C of that form.</t>
    </r>
  </si>
  <si>
    <t>Intervener honoraria and disbursements</t>
  </si>
  <si>
    <t>Name of intervener</t>
  </si>
  <si>
    <t>Table 3 - Intervener honoraria and disbursements</t>
  </si>
  <si>
    <t>Honoraria amount</t>
  </si>
  <si>
    <t xml:space="preserve">GST on disbursement </t>
  </si>
  <si>
    <t>Intervener honoraria and disbursements Totals</t>
  </si>
  <si>
    <t>Wind Farm in the County</t>
  </si>
  <si>
    <t>Landowners Against County Wind Farm</t>
  </si>
  <si>
    <t>Smith and Smith LLP</t>
  </si>
  <si>
    <t>Joesph Smith</t>
  </si>
  <si>
    <t>Legal fees</t>
  </si>
  <si>
    <t>&gt;12 years</t>
  </si>
  <si>
    <t xml:space="preserve">Disbursements </t>
  </si>
  <si>
    <t>transcripts</t>
  </si>
  <si>
    <t>Articling student</t>
  </si>
  <si>
    <t>Alberta Noise Expert Ltd.</t>
  </si>
  <si>
    <t>Jane Doe</t>
  </si>
  <si>
    <t>private vehicle mileage</t>
  </si>
  <si>
    <t>Jane Smith</t>
  </si>
  <si>
    <t>Fred Smith</t>
  </si>
  <si>
    <t>5-7 years</t>
  </si>
  <si>
    <t>postage</t>
  </si>
  <si>
    <t>courier</t>
  </si>
  <si>
    <t>John Doe</t>
  </si>
  <si>
    <t>Samual Doe</t>
  </si>
  <si>
    <t>Property Valuation Consultants Inc.</t>
  </si>
  <si>
    <t>John Wilson</t>
  </si>
  <si>
    <t>Sue Wilson</t>
  </si>
  <si>
    <t>Sarah Fox</t>
  </si>
  <si>
    <t>Gerry John</t>
  </si>
  <si>
    <t>Mary John</t>
  </si>
  <si>
    <t>Disbursement</t>
  </si>
  <si>
    <t>Community hall rental, March XX, 2023</t>
  </si>
  <si>
    <t>Sample</t>
  </si>
  <si>
    <t>AB Wildlife and Bird Consultant</t>
  </si>
  <si>
    <t>other miscellaneous</t>
  </si>
  <si>
    <t>meal allowance</t>
  </si>
  <si>
    <t>Retain all receipts for office disbursements, and submit them if your claim is selected for a more detailed review.</t>
  </si>
  <si>
    <t>The unshaded cells in Table 1 are auto-populated when you enter information in the yellow-shaded cells in Table 2 and Table 3. The unshaded cells in Table 2 and Table 3 contain formulas to assist with the calculation of the costs claimed. You can type over the calculated amount in an unshaded cell if the amount does not match your supporting Statements of account/invoices/timesheets/receipts.</t>
  </si>
  <si>
    <t>Henry Scott</t>
  </si>
  <si>
    <t>Save a local copy to your computer. Delete the "Instructions" and "Sample" tabs as only the "Intervener Costs Spreadsheet" tab is to be filed.</t>
  </si>
  <si>
    <t>Expert/Consultant fees</t>
  </si>
  <si>
    <t>0-4 years</t>
  </si>
  <si>
    <t>Local intervener Attendance</t>
  </si>
  <si>
    <t>Local intervener Form/organize group</t>
  </si>
  <si>
    <t>Rule 009 Intervener Costs Spreadsheet</t>
  </si>
  <si>
    <r>
      <t>The</t>
    </r>
    <r>
      <rPr>
        <b/>
        <sz val="12"/>
        <rFont val="Roboto Condensed"/>
      </rPr>
      <t xml:space="preserve"> Rule 009 Intervener Costs Spreadsheet</t>
    </r>
    <r>
      <rPr>
        <sz val="12"/>
        <rFont val="Roboto Condensed"/>
      </rPr>
      <t xml:space="preserve"> contains tables to be filled-in and submitted along with the </t>
    </r>
    <r>
      <rPr>
        <b/>
        <sz val="12"/>
        <rFont val="Roboto Condensed"/>
      </rPr>
      <t>Rule 009 Costs Application Form</t>
    </r>
    <r>
      <rPr>
        <sz val="12"/>
        <rFont val="Roboto Condensed"/>
      </rPr>
      <t xml:space="preserve">. These documents, along with Statements of account/invoices/timesheets/receipts and any other supporting information, are to be filed in the AUC's eFiling System.  </t>
    </r>
  </si>
  <si>
    <r>
      <t xml:space="preserve">The first tab of this Excel workbook (these </t>
    </r>
    <r>
      <rPr>
        <b/>
        <sz val="12"/>
        <rFont val="Roboto Condensed"/>
      </rPr>
      <t>Instructions and Notes</t>
    </r>
    <r>
      <rPr>
        <sz val="12"/>
        <rFont val="Roboto Condensed"/>
      </rPr>
      <t>) and the second tab (</t>
    </r>
    <r>
      <rPr>
        <b/>
        <sz val="12"/>
        <rFont val="Roboto Condensed"/>
      </rPr>
      <t>Sample</t>
    </r>
    <r>
      <rPr>
        <sz val="12"/>
        <rFont val="Roboto Condensed"/>
      </rPr>
      <t xml:space="preserve">) are provided for information purposes only. Please complete the </t>
    </r>
    <r>
      <rPr>
        <b/>
        <sz val="12"/>
        <rFont val="Roboto Condensed"/>
      </rPr>
      <t>Rule 009 Intervener Costs Spreadsheet</t>
    </r>
    <r>
      <rPr>
        <sz val="12"/>
        <rFont val="Roboto Condensed"/>
      </rPr>
      <t xml:space="preserve"> in the third tab.</t>
    </r>
  </si>
  <si>
    <r>
      <rPr>
        <b/>
        <sz val="12"/>
        <rFont val="Roboto Condensed"/>
      </rPr>
      <t>Table 1 (Net Costs Claimed)</t>
    </r>
    <r>
      <rPr>
        <sz val="12"/>
        <rFont val="Roboto Condensed"/>
      </rPr>
      <t xml:space="preserve"> covers the whole of the intervener's (i.e., the participant's) costs claim and summarizes the information provided in the other tables. A separate </t>
    </r>
    <r>
      <rPr>
        <b/>
        <sz val="12"/>
        <rFont val="Roboto Condensed"/>
      </rPr>
      <t>Table 2 (Costs Claimed by Participant for</t>
    </r>
    <r>
      <rPr>
        <sz val="12"/>
        <rFont val="Roboto Condensed"/>
      </rPr>
      <t xml:space="preserve"> </t>
    </r>
    <r>
      <rPr>
        <b/>
        <sz val="12"/>
        <rFont val="Roboto Condensed"/>
      </rPr>
      <t>Company X)</t>
    </r>
    <r>
      <rPr>
        <sz val="12"/>
        <rFont val="Roboto Condensed"/>
      </rPr>
      <t xml:space="preserve"> is required for each law firm and consulting firm. </t>
    </r>
    <r>
      <rPr>
        <b/>
        <sz val="12"/>
        <rFont val="Roboto Condensed"/>
      </rPr>
      <t>Table 3</t>
    </r>
    <r>
      <rPr>
        <sz val="12"/>
        <rFont val="Roboto Condensed"/>
      </rPr>
      <t xml:space="preserve"> </t>
    </r>
    <r>
      <rPr>
        <b/>
        <sz val="12"/>
        <rFont val="Roboto Condensed"/>
      </rPr>
      <t xml:space="preserve">(Intervener honoraria and disbursements) </t>
    </r>
    <r>
      <rPr>
        <sz val="12"/>
        <rFont val="Roboto Condensed"/>
      </rPr>
      <t>is for claims by local interveners, municipalities and indigenous groups for honoraria and disbursements.</t>
    </r>
  </si>
  <si>
    <r>
      <t xml:space="preserve">Upload this spreadsheet, any required Statements of account/invoices/timesheets/receipts and your completed </t>
    </r>
    <r>
      <rPr>
        <b/>
        <sz val="12"/>
        <rFont val="Roboto Condensed"/>
      </rPr>
      <t>Rule 009 Costs Application Form</t>
    </r>
    <r>
      <rPr>
        <sz val="12"/>
        <rFont val="Roboto Condensed"/>
      </rPr>
      <t xml:space="preserve"> as a </t>
    </r>
    <r>
      <rPr>
        <b/>
        <sz val="12"/>
        <rFont val="Roboto Condensed"/>
      </rPr>
      <t>new application</t>
    </r>
    <r>
      <rPr>
        <sz val="12"/>
        <rFont val="Roboto Condensed"/>
      </rPr>
      <t xml:space="preserve"> in the AUC's eFiling System. [Unless you are using this spreadsheet to </t>
    </r>
    <r>
      <rPr>
        <b/>
        <sz val="12"/>
        <rFont val="Roboto Condensed"/>
      </rPr>
      <t>only claim supplemental costs for a lawyer to prepare the reply submissions</t>
    </r>
    <r>
      <rPr>
        <sz val="12"/>
        <rFont val="Roboto Condensed"/>
      </rPr>
      <t xml:space="preserve"> on costs, in which case file this </t>
    </r>
    <r>
      <rPr>
        <b/>
        <sz val="12"/>
        <rFont val="Roboto Condensed"/>
      </rPr>
      <t>supplemental spreadsheet</t>
    </r>
    <r>
      <rPr>
        <sz val="12"/>
        <rFont val="Roboto Condensed"/>
      </rPr>
      <t xml:space="preserve">, your completed </t>
    </r>
    <r>
      <rPr>
        <b/>
        <sz val="12"/>
        <rFont val="Roboto Condensed"/>
      </rPr>
      <t xml:space="preserve">supplemental </t>
    </r>
    <r>
      <rPr>
        <sz val="12"/>
        <rFont val="Roboto Condensed"/>
      </rPr>
      <t xml:space="preserve">Rule 009 Costs Application Form and your </t>
    </r>
    <r>
      <rPr>
        <b/>
        <sz val="12"/>
        <rFont val="Roboto Condensed"/>
      </rPr>
      <t>supplemental</t>
    </r>
    <r>
      <rPr>
        <sz val="12"/>
        <rFont val="Roboto Condensed"/>
      </rPr>
      <t xml:space="preserve"> supporting Statements of account with your reply submissions (i.e., file these </t>
    </r>
    <r>
      <rPr>
        <b/>
        <sz val="12"/>
        <rFont val="Roboto Condensed"/>
      </rPr>
      <t>supplemental</t>
    </r>
    <r>
      <rPr>
        <sz val="12"/>
        <rFont val="Roboto Condensed"/>
      </rPr>
      <t xml:space="preserve"> costs documents as an exhibit in the existing costs proceeding along with your reply submissions.]  Supporting and instructional documents for the eFiling System are available on the AUC website. If you need assistance with eFiling, contact AUC Information Services at info@auc.ab.ca or 310-4282.</t>
    </r>
  </si>
  <si>
    <r>
      <t>Honoraria and disbursements for</t>
    </r>
    <r>
      <rPr>
        <strike/>
        <sz val="12"/>
        <color rgb="FFFF0000"/>
        <rFont val="Roboto Condensed"/>
      </rPr>
      <t xml:space="preserve"> </t>
    </r>
    <r>
      <rPr>
        <sz val="12"/>
        <rFont val="Roboto Condensed"/>
      </rPr>
      <t>interveners are described in the scale of costs and are provided here for reference:</t>
    </r>
  </si>
  <si>
    <r>
      <t>Travel disbursements are</t>
    </r>
    <r>
      <rPr>
        <b/>
        <sz val="12"/>
        <rFont val="Roboto Condensed"/>
      </rPr>
      <t xml:space="preserve"> limited to travel to and from a site visit or a hearing or proceeding</t>
    </r>
    <r>
      <rPr>
        <sz val="12"/>
        <rFont val="Roboto Condensed"/>
      </rPr>
      <t>. If claiming accommodation or airfare, file the receipts with your costs application. Meal allowances of $13 for breakfast, $18 for lunch and $28 for dinner are claimable and include GST. Private vehicle mileage is claimable for intercity travel distances of 50 kms or greater at a rate of $0.57 per km. As the meal allowance and mileage rates include GST, zero-out the GST that will be automatically calculated by the spreadsheet in Column L. Retain all receipts for travel disbursements, and submit them if your claim is selected for a more detailed review.</t>
    </r>
  </si>
  <si>
    <t>Experts/consultants may include reasonable fees for work performed by administrative, clerical or other support staff at a rate of $60 per hour. The maximum hourly rates for professional fees from the scale of costs, are provided here for reference:</t>
  </si>
  <si>
    <t>3XXXX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</si>
</sst>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0"/>
      <color rgb="FF000000"/>
      <name val="Times New Roman"/>
      <charset val="204"/>
    </font>
    <font>
      <b/>
      <sz val="12"/>
      <name val="Roboto Condensed"/>
    </font>
    <font>
      <sz val="12"/>
      <name val="Roboto Condensed"/>
    </font>
    <font>
      <sz val="9"/>
      <name val="Roboto Condensed"/>
    </font>
    <font>
      <b/>
      <sz val="9"/>
      <name val="Roboto Condensed"/>
    </font>
    <font>
      <sz val="9"/>
      <color rgb="FF000000"/>
      <name val="Times New Roman"/>
      <family val="1"/>
    </font>
    <font>
      <sz val="10"/>
      <color rgb="FF000000"/>
      <name val="Times New Roman"/>
      <family val="1"/>
    </font>
    <font>
      <b/>
      <sz val="12"/>
      <color theme="0"/>
      <name val="Roboto Condensed"/>
    </font>
    <font>
      <b/>
      <sz val="10"/>
      <name val="Roboto Condensed"/>
    </font>
    <font>
      <sz val="10"/>
      <name val="Roboto Condensed"/>
    </font>
    <font>
      <sz val="10"/>
      <color rgb="FF000000"/>
      <name val="Roboto Condensed"/>
    </font>
    <font>
      <strike/>
      <sz val="12"/>
      <color rgb="FFFF0000"/>
      <name val="Roboto Condensed"/>
    </font>
    <font>
      <sz val="10"/>
      <color rgb="FFFF0000"/>
      <name val="Times New Roman"/>
      <family val="1"/>
    </font>
    <font>
      <sz val="12"/>
      <color rgb="FF000000"/>
      <name val="Times New Roman"/>
      <family val="1"/>
    </font>
    <font>
      <sz val="14"/>
      <color rgb="FFFF0000"/>
      <name val="Times New Roman"/>
      <family val="1"/>
    </font>
  </fonts>
  <fills count="8">
    <fill>
      <patternFill patternType="none"/>
    </fill>
    <fill>
      <patternFill patternType="gray125"/>
    </fill>
    <fill>
      <patternFill patternType="solid">
        <fgColor rgb="FF1F3863"/>
      </patternFill>
    </fill>
    <fill>
      <patternFill patternType="solid">
        <fgColor rgb="FFD9E1F3"/>
      </patternFill>
    </fill>
    <fill>
      <patternFill patternType="solid">
        <fgColor rgb="FFFFFFCC"/>
        <bgColor indexed="64"/>
      </patternFill>
    </fill>
    <fill>
      <patternFill patternType="solid">
        <fgColor theme="0"/>
        <bgColor indexed="64"/>
      </patternFill>
    </fill>
    <fill>
      <patternFill patternType="solid">
        <fgColor rgb="FFD9E1F3"/>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38">
    <xf numFmtId="0" fontId="0" fillId="0" borderId="0" xfId="0" applyAlignment="1">
      <alignment horizontal="left" vertical="top"/>
    </xf>
    <xf numFmtId="0" fontId="0" fillId="0" borderId="0" xfId="0" applyAlignment="1">
      <alignment horizontal="left" vertical="center" wrapText="1"/>
    </xf>
    <xf numFmtId="0" fontId="2" fillId="0" borderId="0" xfId="0" applyFont="1" applyAlignment="1">
      <alignment horizontal="left" vertical="center" wrapText="1" indent="9"/>
    </xf>
    <xf numFmtId="0" fontId="6" fillId="0" borderId="0" xfId="0" applyFont="1" applyAlignment="1">
      <alignment horizontal="left" vertical="top"/>
    </xf>
    <xf numFmtId="0" fontId="5" fillId="0" borderId="0" xfId="0" applyFont="1" applyBorder="1" applyAlignment="1">
      <alignment horizontal="left" vertical="center" wrapText="1"/>
    </xf>
    <xf numFmtId="0" fontId="3" fillId="0" borderId="0" xfId="0" applyFont="1" applyBorder="1" applyAlignment="1">
      <alignment vertical="center" wrapText="1"/>
    </xf>
    <xf numFmtId="0" fontId="4" fillId="0" borderId="0" xfId="0" applyFont="1" applyBorder="1" applyAlignment="1">
      <alignment horizontal="center" vertical="center" wrapText="1"/>
    </xf>
    <xf numFmtId="0" fontId="4" fillId="5" borderId="0" xfId="0" applyFont="1" applyFill="1" applyBorder="1" applyAlignment="1">
      <alignment horizontal="center" vertical="center" wrapText="1"/>
    </xf>
    <xf numFmtId="0" fontId="0" fillId="5" borderId="0" xfId="0" applyFill="1" applyAlignment="1">
      <alignment horizontal="left" vertical="top"/>
    </xf>
    <xf numFmtId="0" fontId="0" fillId="5" borderId="0" xfId="0" applyFill="1" applyBorder="1" applyAlignment="1">
      <alignment horizontal="left" vertical="top"/>
    </xf>
    <xf numFmtId="0" fontId="4" fillId="5" borderId="0" xfId="0" applyFont="1" applyFill="1" applyBorder="1" applyAlignment="1">
      <alignment horizontal="right" vertical="center" wrapText="1"/>
    </xf>
    <xf numFmtId="164" fontId="4" fillId="5" borderId="0" xfId="0" applyNumberFormat="1" applyFont="1" applyFill="1" applyBorder="1" applyAlignment="1">
      <alignment vertical="center" wrapText="1"/>
    </xf>
    <xf numFmtId="0" fontId="2" fillId="5" borderId="0" xfId="0" applyFont="1" applyFill="1" applyAlignment="1">
      <alignment horizontal="left" vertical="center" wrapText="1" indent="9"/>
    </xf>
    <xf numFmtId="0" fontId="5" fillId="5" borderId="0" xfId="0" applyFont="1" applyFill="1" applyBorder="1" applyAlignment="1">
      <alignment horizontal="left" vertical="center" wrapText="1"/>
    </xf>
    <xf numFmtId="164" fontId="5" fillId="5" borderId="0" xfId="0" applyNumberFormat="1" applyFont="1" applyFill="1" applyBorder="1" applyAlignment="1">
      <alignment horizontal="right" vertical="center" wrapText="1"/>
    </xf>
    <xf numFmtId="2" fontId="5" fillId="5" borderId="0" xfId="0" applyNumberFormat="1" applyFont="1" applyFill="1" applyBorder="1" applyAlignment="1">
      <alignment horizontal="right" vertical="center" wrapText="1"/>
    </xf>
    <xf numFmtId="0" fontId="3" fillId="5" borderId="0" xfId="0" applyFont="1" applyFill="1" applyBorder="1" applyAlignment="1">
      <alignment vertical="center" wrapText="1"/>
    </xf>
    <xf numFmtId="0" fontId="0" fillId="0" borderId="0" xfId="0" applyAlignment="1">
      <alignment horizontal="left" vertical="top" wrapText="1"/>
    </xf>
    <xf numFmtId="0" fontId="9" fillId="4"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164" fontId="8" fillId="4" borderId="11" xfId="0" applyNumberFormat="1" applyFont="1" applyFill="1" applyBorder="1" applyAlignment="1">
      <alignment horizontal="right" vertical="center" wrapText="1"/>
    </xf>
    <xf numFmtId="0" fontId="9" fillId="4" borderId="1" xfId="0" applyFont="1" applyFill="1" applyBorder="1" applyAlignment="1">
      <alignment vertical="center" wrapText="1"/>
    </xf>
    <xf numFmtId="0" fontId="9" fillId="0" borderId="8" xfId="0" applyFont="1" applyBorder="1" applyAlignment="1">
      <alignment vertical="center" wrapText="1"/>
    </xf>
    <xf numFmtId="0" fontId="6" fillId="0" borderId="8" xfId="0" applyFont="1" applyBorder="1" applyAlignment="1">
      <alignment horizontal="left" vertical="center" wrapText="1"/>
    </xf>
    <xf numFmtId="164" fontId="6" fillId="0" borderId="8" xfId="0" applyNumberFormat="1" applyFont="1" applyBorder="1" applyAlignment="1">
      <alignment horizontal="right" vertical="center" wrapText="1"/>
    </xf>
    <xf numFmtId="2" fontId="9" fillId="0" borderId="1" xfId="0" applyNumberFormat="1" applyFont="1" applyFill="1" applyBorder="1" applyAlignment="1">
      <alignment vertical="center" wrapText="1"/>
    </xf>
    <xf numFmtId="164" fontId="9" fillId="0" borderId="1" xfId="0" applyNumberFormat="1" applyFont="1" applyFill="1" applyBorder="1" applyAlignment="1">
      <alignment vertical="center" wrapText="1"/>
    </xf>
    <xf numFmtId="164" fontId="8" fillId="0" borderId="1" xfId="0" applyNumberFormat="1" applyFont="1" applyFill="1" applyBorder="1" applyAlignment="1">
      <alignment vertical="center" wrapText="1"/>
    </xf>
    <xf numFmtId="164" fontId="10" fillId="4" borderId="1" xfId="0" applyNumberFormat="1" applyFont="1" applyFill="1" applyBorder="1" applyAlignment="1">
      <alignment horizontal="right" vertical="center" wrapText="1"/>
    </xf>
    <xf numFmtId="2" fontId="10" fillId="4" borderId="1" xfId="0" applyNumberFormat="1" applyFont="1" applyFill="1" applyBorder="1" applyAlignment="1">
      <alignment horizontal="right" vertical="center" wrapText="1"/>
    </xf>
    <xf numFmtId="2" fontId="10" fillId="0" borderId="8" xfId="0" applyNumberFormat="1" applyFont="1" applyFill="1" applyBorder="1" applyAlignment="1">
      <alignment horizontal="right" vertical="center" wrapText="1"/>
    </xf>
    <xf numFmtId="164" fontId="10" fillId="0" borderId="1" xfId="0" applyNumberFormat="1" applyFont="1" applyFill="1" applyBorder="1" applyAlignment="1">
      <alignment horizontal="right" vertical="center" wrapText="1"/>
    </xf>
    <xf numFmtId="164" fontId="10" fillId="0" borderId="8" xfId="0" applyNumberFormat="1" applyFont="1" applyFill="1" applyBorder="1" applyAlignment="1">
      <alignment horizontal="right" vertical="center" wrapText="1"/>
    </xf>
    <xf numFmtId="164" fontId="10" fillId="0" borderId="7" xfId="0" applyNumberFormat="1" applyFont="1" applyFill="1" applyBorder="1" applyAlignment="1">
      <alignment horizontal="right" vertical="center" wrapText="1"/>
    </xf>
    <xf numFmtId="164" fontId="10" fillId="0" borderId="9" xfId="0" applyNumberFormat="1" applyFont="1" applyFill="1" applyBorder="1" applyAlignment="1">
      <alignment horizontal="right" vertical="center" wrapText="1"/>
    </xf>
    <xf numFmtId="2" fontId="8" fillId="0" borderId="1" xfId="0" applyNumberFormat="1" applyFont="1" applyFill="1" applyBorder="1" applyAlignment="1">
      <alignment vertical="center" wrapText="1"/>
    </xf>
    <xf numFmtId="0" fontId="9" fillId="4" borderId="11" xfId="0" applyFont="1" applyFill="1" applyBorder="1" applyAlignment="1">
      <alignment horizontal="center" vertical="center" wrapText="1"/>
    </xf>
    <xf numFmtId="0" fontId="2" fillId="0" borderId="0" xfId="0" applyFont="1" applyBorder="1" applyAlignment="1">
      <alignment vertical="center" wrapText="1"/>
    </xf>
    <xf numFmtId="0" fontId="2" fillId="0" borderId="29" xfId="0" applyFont="1" applyBorder="1" applyAlignment="1">
      <alignment vertical="center" wrapText="1"/>
    </xf>
    <xf numFmtId="0" fontId="8" fillId="3" borderId="18" xfId="0" applyFont="1" applyFill="1" applyBorder="1" applyAlignment="1">
      <alignment horizontal="center" vertical="center" wrapText="1"/>
    </xf>
    <xf numFmtId="0" fontId="2" fillId="0" borderId="0" xfId="0" applyFont="1" applyBorder="1" applyAlignment="1">
      <alignment horizontal="left" vertical="center" wrapText="1" indent="9"/>
    </xf>
    <xf numFmtId="0" fontId="2" fillId="0" borderId="29" xfId="0" applyFont="1" applyBorder="1" applyAlignment="1">
      <alignment horizontal="left" vertical="center" wrapText="1" indent="9"/>
    </xf>
    <xf numFmtId="0" fontId="0" fillId="0" borderId="0" xfId="0" applyBorder="1" applyAlignment="1">
      <alignment horizontal="left" vertical="top"/>
    </xf>
    <xf numFmtId="0" fontId="8" fillId="5" borderId="6" xfId="0" applyFont="1" applyFill="1" applyBorder="1" applyAlignment="1">
      <alignment horizontal="center" vertical="center" wrapText="1"/>
    </xf>
    <xf numFmtId="0" fontId="8" fillId="6" borderId="6" xfId="0" applyFont="1" applyFill="1" applyBorder="1" applyAlignment="1">
      <alignment horizontal="right" vertical="center" wrapText="1"/>
    </xf>
    <xf numFmtId="164" fontId="8" fillId="0" borderId="8" xfId="0" applyNumberFormat="1" applyFont="1" applyFill="1" applyBorder="1" applyAlignment="1">
      <alignment vertical="center" wrapText="1"/>
    </xf>
    <xf numFmtId="0" fontId="2" fillId="0" borderId="33" xfId="0" applyFont="1" applyBorder="1" applyAlignment="1">
      <alignment horizontal="left" vertical="center" wrapText="1" indent="9"/>
    </xf>
    <xf numFmtId="0" fontId="2" fillId="0" borderId="34" xfId="0" applyFont="1" applyBorder="1" applyAlignment="1">
      <alignment horizontal="left" vertical="center" wrapText="1" indent="9"/>
    </xf>
    <xf numFmtId="2" fontId="9" fillId="6" borderId="1" xfId="0" applyNumberFormat="1" applyFont="1" applyFill="1" applyBorder="1" applyAlignment="1">
      <alignment horizontal="center" vertical="center" wrapText="1"/>
    </xf>
    <xf numFmtId="164" fontId="10" fillId="5" borderId="1" xfId="0" applyNumberFormat="1" applyFont="1" applyFill="1" applyBorder="1" applyAlignment="1">
      <alignment horizontal="right" vertical="center" wrapText="1"/>
    </xf>
    <xf numFmtId="0" fontId="8" fillId="3" borderId="6"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0" fillId="0" borderId="41" xfId="0" applyBorder="1" applyAlignment="1">
      <alignment horizontal="left" vertical="top"/>
    </xf>
    <xf numFmtId="0" fontId="0" fillId="0" borderId="33" xfId="0" applyBorder="1" applyAlignment="1">
      <alignment horizontal="left" vertical="top"/>
    </xf>
    <xf numFmtId="0" fontId="0" fillId="0" borderId="34" xfId="0" applyBorder="1" applyAlignment="1">
      <alignment horizontal="left" vertical="top"/>
    </xf>
    <xf numFmtId="0" fontId="2" fillId="0" borderId="14" xfId="0" applyFont="1" applyBorder="1" applyAlignment="1">
      <alignment vertical="center" wrapText="1"/>
    </xf>
    <xf numFmtId="0" fontId="2" fillId="0" borderId="31" xfId="0" applyFont="1" applyBorder="1" applyAlignment="1">
      <alignment vertical="center"/>
    </xf>
    <xf numFmtId="0" fontId="2" fillId="0" borderId="44" xfId="0" applyFont="1" applyBorder="1" applyAlignment="1">
      <alignment vertical="center" wrapText="1"/>
    </xf>
    <xf numFmtId="0" fontId="9" fillId="4" borderId="1" xfId="0" applyFont="1" applyFill="1" applyBorder="1" applyAlignment="1">
      <alignment horizontal="left" vertical="center" wrapText="1"/>
    </xf>
    <xf numFmtId="0" fontId="8" fillId="3" borderId="15" xfId="0" applyFont="1" applyFill="1" applyBorder="1" applyAlignment="1">
      <alignment horizontal="center" vertical="center" wrapText="1"/>
    </xf>
    <xf numFmtId="0" fontId="8" fillId="3" borderId="6" xfId="0" applyFont="1" applyFill="1" applyBorder="1" applyAlignment="1">
      <alignment horizontal="center" vertical="center" wrapText="1"/>
    </xf>
    <xf numFmtId="164" fontId="10" fillId="4" borderId="12" xfId="0" applyNumberFormat="1" applyFont="1" applyFill="1" applyBorder="1" applyAlignment="1">
      <alignment horizontal="center" vertical="center" wrapText="1"/>
    </xf>
    <xf numFmtId="164" fontId="10" fillId="4" borderId="14" xfId="0" applyNumberFormat="1" applyFont="1" applyFill="1" applyBorder="1" applyAlignment="1">
      <alignment horizontal="center" vertical="center" wrapText="1"/>
    </xf>
    <xf numFmtId="164" fontId="10" fillId="4" borderId="13" xfId="0" applyNumberFormat="1" applyFont="1" applyFill="1" applyBorder="1" applyAlignment="1">
      <alignment horizontal="center" vertical="center" wrapText="1"/>
    </xf>
    <xf numFmtId="0" fontId="12" fillId="0" borderId="0" xfId="0" applyFont="1" applyAlignment="1">
      <alignment horizontal="left" vertical="top"/>
    </xf>
    <xf numFmtId="0" fontId="13" fillId="0" borderId="0" xfId="0" applyFont="1" applyAlignment="1">
      <alignment horizontal="left" vertical="top"/>
    </xf>
    <xf numFmtId="0" fontId="14" fillId="0" borderId="0" xfId="0" applyFont="1" applyAlignment="1">
      <alignment horizontal="left" vertical="top"/>
    </xf>
    <xf numFmtId="0" fontId="2" fillId="7" borderId="31" xfId="0" applyFont="1" applyFill="1" applyBorder="1" applyAlignment="1">
      <alignment horizontal="left" vertical="center" wrapText="1"/>
    </xf>
    <xf numFmtId="0" fontId="2" fillId="7" borderId="14" xfId="0" applyFont="1" applyFill="1" applyBorder="1" applyAlignment="1">
      <alignment horizontal="left" vertical="center" wrapText="1"/>
    </xf>
    <xf numFmtId="0" fontId="2" fillId="7" borderId="44" xfId="0" applyFont="1" applyFill="1" applyBorder="1" applyAlignment="1">
      <alignment horizontal="left" vertical="center" wrapText="1"/>
    </xf>
    <xf numFmtId="0" fontId="7" fillId="2" borderId="42"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2" fillId="0" borderId="31" xfId="0" applyFont="1" applyBorder="1" applyAlignment="1">
      <alignment horizontal="left" vertical="center" wrapText="1"/>
    </xf>
    <xf numFmtId="0" fontId="2" fillId="0" borderId="14" xfId="0" applyFont="1" applyBorder="1" applyAlignment="1">
      <alignment horizontal="left" vertical="center" wrapText="1"/>
    </xf>
    <xf numFmtId="0" fontId="2" fillId="0" borderId="44" xfId="0" applyFont="1" applyBorder="1" applyAlignment="1">
      <alignment horizontal="left" vertical="center" wrapText="1"/>
    </xf>
    <xf numFmtId="0" fontId="2" fillId="7" borderId="45" xfId="0" applyFont="1" applyFill="1" applyBorder="1" applyAlignment="1">
      <alignment horizontal="left" vertical="center" wrapText="1"/>
    </xf>
    <xf numFmtId="0" fontId="2" fillId="7" borderId="8" xfId="0" applyFont="1" applyFill="1" applyBorder="1" applyAlignment="1">
      <alignment horizontal="left" vertical="center" wrapText="1"/>
    </xf>
    <xf numFmtId="0" fontId="2" fillId="7" borderId="9"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5" borderId="6" xfId="0" applyFont="1" applyFill="1" applyBorder="1" applyAlignment="1">
      <alignment horizontal="left" vertical="center" wrapText="1"/>
    </xf>
    <xf numFmtId="0" fontId="2" fillId="5" borderId="1" xfId="0" applyFont="1" applyFill="1" applyBorder="1" applyAlignment="1">
      <alignment horizontal="left" vertical="center" wrapText="1"/>
    </xf>
    <xf numFmtId="0" fontId="2" fillId="5" borderId="7" xfId="0" applyFont="1" applyFill="1" applyBorder="1" applyAlignment="1">
      <alignment horizontal="left" vertical="center" wrapText="1"/>
    </xf>
    <xf numFmtId="0" fontId="2" fillId="7" borderId="6" xfId="0" applyFont="1" applyFill="1" applyBorder="1" applyAlignment="1">
      <alignment horizontal="left" vertical="center" wrapText="1"/>
    </xf>
    <xf numFmtId="0" fontId="2" fillId="7" borderId="1" xfId="0" applyFont="1" applyFill="1" applyBorder="1" applyAlignment="1">
      <alignment horizontal="left" vertical="center" wrapText="1"/>
    </xf>
    <xf numFmtId="0" fontId="2" fillId="7" borderId="7" xfId="0" applyFont="1" applyFill="1" applyBorder="1" applyAlignment="1">
      <alignment horizontal="left" vertical="center" wrapText="1"/>
    </xf>
    <xf numFmtId="0" fontId="2" fillId="0" borderId="31" xfId="0" applyFont="1" applyBorder="1" applyAlignment="1">
      <alignment vertical="center" wrapText="1"/>
    </xf>
    <xf numFmtId="0" fontId="2" fillId="0" borderId="14" xfId="0" applyFont="1" applyBorder="1" applyAlignment="1">
      <alignment vertical="center" wrapText="1"/>
    </xf>
    <xf numFmtId="0" fontId="2" fillId="0" borderId="44" xfId="0" applyFont="1" applyBorder="1" applyAlignment="1">
      <alignmen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vertical="center" wrapText="1"/>
    </xf>
    <xf numFmtId="0" fontId="2" fillId="0" borderId="1" xfId="0" applyFont="1" applyBorder="1" applyAlignment="1">
      <alignment vertical="center" wrapText="1"/>
    </xf>
    <xf numFmtId="0" fontId="2" fillId="0" borderId="7" xfId="0" applyFont="1" applyBorder="1" applyAlignment="1">
      <alignment vertical="center" wrapText="1"/>
    </xf>
    <xf numFmtId="164" fontId="10" fillId="4" borderId="12" xfId="0" applyNumberFormat="1" applyFont="1" applyFill="1" applyBorder="1" applyAlignment="1">
      <alignment horizontal="center" vertical="center" wrapText="1"/>
    </xf>
    <xf numFmtId="164" fontId="10" fillId="4" borderId="14" xfId="0" applyNumberFormat="1" applyFont="1" applyFill="1" applyBorder="1" applyAlignment="1">
      <alignment horizontal="center" vertical="center" wrapText="1"/>
    </xf>
    <xf numFmtId="164" fontId="10" fillId="4" borderId="13" xfId="0" applyNumberFormat="1" applyFont="1" applyFill="1" applyBorder="1" applyAlignment="1">
      <alignment horizontal="center" vertical="center" wrapText="1"/>
    </xf>
    <xf numFmtId="0" fontId="8" fillId="6" borderId="21" xfId="0" applyFont="1" applyFill="1" applyBorder="1" applyAlignment="1">
      <alignment horizontal="right" vertical="center" wrapText="1"/>
    </xf>
    <xf numFmtId="0" fontId="8" fillId="6" borderId="22" xfId="0" applyFont="1" applyFill="1" applyBorder="1" applyAlignment="1">
      <alignment horizontal="right" vertical="center" wrapText="1"/>
    </xf>
    <xf numFmtId="2" fontId="10" fillId="0" borderId="40" xfId="0" applyNumberFormat="1" applyFont="1" applyFill="1" applyBorder="1" applyAlignment="1">
      <alignment horizontal="center" vertical="center" wrapText="1"/>
    </xf>
    <xf numFmtId="2" fontId="10" fillId="0" borderId="32" xfId="0" applyNumberFormat="1" applyFont="1" applyFill="1" applyBorder="1" applyAlignment="1">
      <alignment horizontal="center" vertical="center" wrapText="1"/>
    </xf>
    <xf numFmtId="2" fontId="10" fillId="0" borderId="22" xfId="0" applyNumberFormat="1"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4" borderId="18" xfId="0" applyFont="1" applyFill="1" applyBorder="1" applyAlignment="1">
      <alignment horizontal="center" vertical="top" wrapText="1"/>
    </xf>
    <xf numFmtId="0" fontId="8" fillId="4" borderId="19" xfId="0" applyFont="1" applyFill="1" applyBorder="1" applyAlignment="1">
      <alignment horizontal="center" vertical="top" wrapText="1"/>
    </xf>
    <xf numFmtId="0" fontId="8" fillId="4" borderId="15" xfId="0" applyFont="1" applyFill="1" applyBorder="1" applyAlignment="1">
      <alignment horizontal="center" vertical="top" wrapText="1"/>
    </xf>
    <xf numFmtId="0" fontId="7"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8" fillId="6" borderId="31" xfId="0" applyFont="1" applyFill="1" applyBorder="1" applyAlignment="1">
      <alignment horizontal="right" vertical="center" wrapText="1"/>
    </xf>
    <xf numFmtId="0" fontId="8" fillId="6" borderId="14" xfId="0" applyFont="1" applyFill="1" applyBorder="1" applyAlignment="1">
      <alignment horizontal="right" vertical="center" wrapText="1"/>
    </xf>
    <xf numFmtId="0" fontId="8" fillId="6" borderId="13" xfId="0" applyFont="1" applyFill="1" applyBorder="1" applyAlignment="1">
      <alignment horizontal="right" vertical="center" wrapText="1"/>
    </xf>
    <xf numFmtId="0" fontId="8" fillId="6" borderId="32" xfId="0" applyFont="1" applyFill="1" applyBorder="1" applyAlignment="1">
      <alignment horizontal="right"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7" fillId="2" borderId="30"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0"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FFFFCC"/>
      <color rgb="FFD9E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16</xdr:row>
      <xdr:rowOff>151371</xdr:rowOff>
    </xdr:from>
    <xdr:to>
      <xdr:col>7</xdr:col>
      <xdr:colOff>621903</xdr:colOff>
      <xdr:row>16</xdr:row>
      <xdr:rowOff>3962401</xdr:rowOff>
    </xdr:to>
    <xdr:pic>
      <xdr:nvPicPr>
        <xdr:cNvPr id="3" name="Picture 2">
          <a:extLst>
            <a:ext uri="{FF2B5EF4-FFF2-40B4-BE49-F238E27FC236}">
              <a16:creationId xmlns:a16="http://schemas.microsoft.com/office/drawing/2014/main" id="{62A5E76A-138E-BC0E-DD7F-A83FA90776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7447521"/>
          <a:ext cx="7194153" cy="3811030"/>
        </a:xfrm>
        <a:prstGeom prst="rect">
          <a:avLst/>
        </a:prstGeom>
      </xdr:spPr>
    </xdr:pic>
    <xdr:clientData/>
  </xdr:twoCellAnchor>
  <xdr:twoCellAnchor editAs="oneCell">
    <xdr:from>
      <xdr:col>0</xdr:col>
      <xdr:colOff>266700</xdr:colOff>
      <xdr:row>20</xdr:row>
      <xdr:rowOff>61966</xdr:rowOff>
    </xdr:from>
    <xdr:to>
      <xdr:col>7</xdr:col>
      <xdr:colOff>562205</xdr:colOff>
      <xdr:row>20</xdr:row>
      <xdr:rowOff>1724025</xdr:rowOff>
    </xdr:to>
    <xdr:pic>
      <xdr:nvPicPr>
        <xdr:cNvPr id="5" name="Picture 4">
          <a:extLst>
            <a:ext uri="{FF2B5EF4-FFF2-40B4-BE49-F238E27FC236}">
              <a16:creationId xmlns:a16="http://schemas.microsoft.com/office/drawing/2014/main" id="{92894CA5-22A9-B5AB-F591-65F758A300F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6700" y="13187416"/>
          <a:ext cx="7153505" cy="166205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30E99-D024-49CB-86F9-F93293C958F1}">
  <sheetPr>
    <pageSetUpPr fitToPage="1"/>
  </sheetPr>
  <dimension ref="A1:N21"/>
  <sheetViews>
    <sheetView showGridLines="0" tabSelected="1" zoomScaleNormal="100" workbookViewId="0">
      <selection activeCell="A10" sqref="A10:M10"/>
    </sheetView>
  </sheetViews>
  <sheetFormatPr defaultRowHeight="12.75" x14ac:dyDescent="0.2"/>
  <cols>
    <col min="1" max="1" width="26.6640625" customWidth="1"/>
    <col min="2" max="2" width="22.33203125" customWidth="1"/>
    <col min="3" max="3" width="15.33203125" customWidth="1"/>
    <col min="4" max="5" width="16.83203125" customWidth="1"/>
    <col min="6" max="6" width="10.5" customWidth="1"/>
    <col min="7" max="7" width="11.5" customWidth="1"/>
    <col min="8" max="8" width="14.33203125" customWidth="1"/>
    <col min="9" max="9" width="11.33203125" customWidth="1"/>
    <col min="10" max="10" width="12.1640625" customWidth="1"/>
    <col min="11" max="11" width="16.1640625" customWidth="1"/>
    <col min="12" max="12" width="12.6640625" customWidth="1"/>
    <col min="13" max="13" width="19.1640625" customWidth="1"/>
    <col min="14" max="14" width="22.5" customWidth="1"/>
    <col min="15" max="15" width="22.1640625" customWidth="1"/>
    <col min="16" max="16" width="16.83203125" customWidth="1"/>
    <col min="17" max="17" width="15.6640625" customWidth="1"/>
  </cols>
  <sheetData>
    <row r="1" spans="1:14" ht="38.1" customHeight="1" x14ac:dyDescent="0.2">
      <c r="A1" s="91" t="s">
        <v>97</v>
      </c>
      <c r="B1" s="92"/>
      <c r="C1" s="92"/>
      <c r="D1" s="92"/>
      <c r="E1" s="92"/>
      <c r="F1" s="92"/>
      <c r="G1" s="92"/>
      <c r="H1" s="92"/>
      <c r="I1" s="92"/>
      <c r="J1" s="92"/>
      <c r="K1" s="92"/>
      <c r="L1" s="92"/>
      <c r="M1" s="93"/>
    </row>
    <row r="2" spans="1:14" ht="26.25" customHeight="1" x14ac:dyDescent="0.2">
      <c r="A2" s="70" t="s">
        <v>17</v>
      </c>
      <c r="B2" s="71"/>
      <c r="C2" s="71"/>
      <c r="D2" s="71"/>
      <c r="E2" s="71"/>
      <c r="F2" s="71"/>
      <c r="G2" s="71"/>
      <c r="H2" s="71"/>
      <c r="I2" s="71"/>
      <c r="J2" s="71"/>
      <c r="K2" s="71"/>
      <c r="L2" s="71"/>
      <c r="M2" s="72"/>
      <c r="N2" s="1"/>
    </row>
    <row r="3" spans="1:14" ht="35.25" customHeight="1" x14ac:dyDescent="0.2">
      <c r="A3" s="94" t="s">
        <v>96</v>
      </c>
      <c r="B3" s="95"/>
      <c r="C3" s="95"/>
      <c r="D3" s="95"/>
      <c r="E3" s="95"/>
      <c r="F3" s="95"/>
      <c r="G3" s="95"/>
      <c r="H3" s="95"/>
      <c r="I3" s="95"/>
      <c r="J3" s="95"/>
      <c r="K3" s="95"/>
      <c r="L3" s="95"/>
      <c r="M3" s="96"/>
    </row>
    <row r="4" spans="1:14" ht="49.5" customHeight="1" x14ac:dyDescent="0.2">
      <c r="A4" s="79" t="s">
        <v>98</v>
      </c>
      <c r="B4" s="80"/>
      <c r="C4" s="80"/>
      <c r="D4" s="80"/>
      <c r="E4" s="80"/>
      <c r="F4" s="80"/>
      <c r="G4" s="80"/>
      <c r="H4" s="80"/>
      <c r="I4" s="80"/>
      <c r="J4" s="80"/>
      <c r="K4" s="80"/>
      <c r="L4" s="80"/>
      <c r="M4" s="81"/>
    </row>
    <row r="5" spans="1:14" ht="35.25" customHeight="1" x14ac:dyDescent="0.2">
      <c r="A5" s="73" t="s">
        <v>44</v>
      </c>
      <c r="B5" s="74"/>
      <c r="C5" s="74"/>
      <c r="D5" s="74"/>
      <c r="E5" s="74"/>
      <c r="F5" s="74"/>
      <c r="G5" s="74"/>
      <c r="H5" s="74"/>
      <c r="I5" s="74"/>
      <c r="J5" s="74"/>
      <c r="K5" s="74"/>
      <c r="L5" s="74"/>
      <c r="M5" s="75"/>
    </row>
    <row r="6" spans="1:14" ht="31.7" customHeight="1" x14ac:dyDescent="0.2">
      <c r="A6" s="88" t="s">
        <v>48</v>
      </c>
      <c r="B6" s="89"/>
      <c r="C6" s="89"/>
      <c r="D6" s="89"/>
      <c r="E6" s="89"/>
      <c r="F6" s="89"/>
      <c r="G6" s="89"/>
      <c r="H6" s="89"/>
      <c r="I6" s="89"/>
      <c r="J6" s="89"/>
      <c r="K6" s="89"/>
      <c r="L6" s="89"/>
      <c r="M6" s="90"/>
    </row>
    <row r="7" spans="1:14" ht="52.5" customHeight="1" x14ac:dyDescent="0.2">
      <c r="A7" s="73" t="s">
        <v>88</v>
      </c>
      <c r="B7" s="74"/>
      <c r="C7" s="74"/>
      <c r="D7" s="74"/>
      <c r="E7" s="74"/>
      <c r="F7" s="74"/>
      <c r="G7" s="74"/>
      <c r="H7" s="74"/>
      <c r="I7" s="74"/>
      <c r="J7" s="74"/>
      <c r="K7" s="74"/>
      <c r="L7" s="74"/>
      <c r="M7" s="75"/>
    </row>
    <row r="8" spans="1:14" ht="27.4" customHeight="1" x14ac:dyDescent="0.2">
      <c r="A8" s="73" t="s">
        <v>45</v>
      </c>
      <c r="B8" s="74"/>
      <c r="C8" s="74"/>
      <c r="D8" s="74"/>
      <c r="E8" s="74"/>
      <c r="F8" s="74"/>
      <c r="G8" s="74"/>
      <c r="H8" s="74"/>
      <c r="I8" s="74"/>
      <c r="J8" s="74"/>
      <c r="K8" s="74"/>
      <c r="L8" s="74"/>
      <c r="M8" s="75"/>
    </row>
    <row r="9" spans="1:14" ht="27.4" customHeight="1" x14ac:dyDescent="0.2">
      <c r="A9" s="56" t="s">
        <v>34</v>
      </c>
      <c r="B9" s="55"/>
      <c r="C9" s="55"/>
      <c r="D9" s="55"/>
      <c r="E9" s="55"/>
      <c r="F9" s="55"/>
      <c r="G9" s="55"/>
      <c r="H9" s="55"/>
      <c r="I9" s="55"/>
      <c r="J9" s="55"/>
      <c r="K9" s="55"/>
      <c r="L9" s="55"/>
      <c r="M9" s="57"/>
    </row>
    <row r="10" spans="1:14" ht="27.4" customHeight="1" x14ac:dyDescent="0.2">
      <c r="A10" s="79" t="s">
        <v>90</v>
      </c>
      <c r="B10" s="80"/>
      <c r="C10" s="80"/>
      <c r="D10" s="80"/>
      <c r="E10" s="80"/>
      <c r="F10" s="80"/>
      <c r="G10" s="80"/>
      <c r="H10" s="80"/>
      <c r="I10" s="80"/>
      <c r="J10" s="80"/>
      <c r="K10" s="80"/>
      <c r="L10" s="80"/>
      <c r="M10" s="81"/>
    </row>
    <row r="11" spans="1:14" ht="34.700000000000003" customHeight="1" x14ac:dyDescent="0.2">
      <c r="A11" s="73" t="s">
        <v>49</v>
      </c>
      <c r="B11" s="74"/>
      <c r="C11" s="74"/>
      <c r="D11" s="74"/>
      <c r="E11" s="74"/>
      <c r="F11" s="74"/>
      <c r="G11" s="74"/>
      <c r="H11" s="74"/>
      <c r="I11" s="74"/>
      <c r="J11" s="74"/>
      <c r="K11" s="74"/>
      <c r="L11" s="74"/>
      <c r="M11" s="75"/>
    </row>
    <row r="12" spans="1:14" ht="87" customHeight="1" x14ac:dyDescent="0.2">
      <c r="A12" s="82" t="s">
        <v>99</v>
      </c>
      <c r="B12" s="83"/>
      <c r="C12" s="83"/>
      <c r="D12" s="83"/>
      <c r="E12" s="83"/>
      <c r="F12" s="83"/>
      <c r="G12" s="83"/>
      <c r="H12" s="83"/>
      <c r="I12" s="83"/>
      <c r="J12" s="83"/>
      <c r="K12" s="83"/>
      <c r="L12" s="83"/>
      <c r="M12" s="84"/>
    </row>
    <row r="13" spans="1:14" ht="23.1" customHeight="1" x14ac:dyDescent="0.2">
      <c r="A13" s="73"/>
      <c r="B13" s="74"/>
      <c r="C13" s="74"/>
      <c r="D13" s="74"/>
      <c r="E13" s="74"/>
      <c r="F13" s="74"/>
      <c r="G13" s="74"/>
      <c r="H13" s="74"/>
      <c r="I13" s="74"/>
      <c r="J13" s="74"/>
      <c r="K13" s="74"/>
      <c r="L13" s="74"/>
      <c r="M13" s="75"/>
    </row>
    <row r="14" spans="1:14" ht="26.25" customHeight="1" x14ac:dyDescent="0.2">
      <c r="A14" s="70" t="s">
        <v>47</v>
      </c>
      <c r="B14" s="71"/>
      <c r="C14" s="71"/>
      <c r="D14" s="71"/>
      <c r="E14" s="71"/>
      <c r="F14" s="71"/>
      <c r="G14" s="71"/>
      <c r="H14" s="71"/>
      <c r="I14" s="71"/>
      <c r="J14" s="71"/>
      <c r="K14" s="71"/>
      <c r="L14" s="71"/>
      <c r="M14" s="72"/>
      <c r="N14" s="1"/>
    </row>
    <row r="15" spans="1:14" ht="27.95" customHeight="1" x14ac:dyDescent="0.2">
      <c r="A15" s="85" t="s">
        <v>46</v>
      </c>
      <c r="B15" s="86"/>
      <c r="C15" s="86"/>
      <c r="D15" s="86"/>
      <c r="E15" s="86"/>
      <c r="F15" s="86"/>
      <c r="G15" s="86"/>
      <c r="H15" s="86"/>
      <c r="I15" s="86"/>
      <c r="J15" s="86"/>
      <c r="K15" s="86"/>
      <c r="L15" s="86"/>
      <c r="M15" s="87"/>
    </row>
    <row r="16" spans="1:14" ht="27.95" customHeight="1" x14ac:dyDescent="0.2">
      <c r="A16" s="67" t="s">
        <v>100</v>
      </c>
      <c r="B16" s="68"/>
      <c r="C16" s="68"/>
      <c r="D16" s="68"/>
      <c r="E16" s="68"/>
      <c r="F16" s="68"/>
      <c r="G16" s="68"/>
      <c r="H16" s="68"/>
      <c r="I16" s="68"/>
      <c r="J16" s="68"/>
      <c r="K16" s="68"/>
      <c r="L16" s="68"/>
      <c r="M16" s="69"/>
    </row>
    <row r="17" spans="1:13" ht="331.5" customHeight="1" x14ac:dyDescent="0.2">
      <c r="A17" s="67"/>
      <c r="B17" s="68"/>
      <c r="C17" s="68"/>
      <c r="D17" s="68"/>
      <c r="E17" s="68"/>
      <c r="F17" s="68"/>
      <c r="G17" s="68"/>
      <c r="H17" s="68"/>
      <c r="I17" s="68"/>
      <c r="J17" s="68"/>
      <c r="K17" s="68"/>
      <c r="L17" s="68"/>
      <c r="M17" s="69"/>
    </row>
    <row r="18" spans="1:13" ht="67.5" customHeight="1" x14ac:dyDescent="0.2">
      <c r="A18" s="67" t="s">
        <v>101</v>
      </c>
      <c r="B18" s="68"/>
      <c r="C18" s="68"/>
      <c r="D18" s="68"/>
      <c r="E18" s="68"/>
      <c r="F18" s="68"/>
      <c r="G18" s="68"/>
      <c r="H18" s="68"/>
      <c r="I18" s="68"/>
      <c r="J18" s="68"/>
      <c r="K18" s="68"/>
      <c r="L18" s="68"/>
      <c r="M18" s="69"/>
    </row>
    <row r="19" spans="1:13" ht="24" customHeight="1" x14ac:dyDescent="0.2">
      <c r="A19" s="67" t="s">
        <v>87</v>
      </c>
      <c r="B19" s="68"/>
      <c r="C19" s="68"/>
      <c r="D19" s="68"/>
      <c r="E19" s="68"/>
      <c r="F19" s="68"/>
      <c r="G19" s="68"/>
      <c r="H19" s="68"/>
      <c r="I19" s="68"/>
      <c r="J19" s="68"/>
      <c r="K19" s="68"/>
      <c r="L19" s="68"/>
      <c r="M19" s="69"/>
    </row>
    <row r="20" spans="1:13" ht="36.4" customHeight="1" x14ac:dyDescent="0.2">
      <c r="A20" s="85" t="s">
        <v>102</v>
      </c>
      <c r="B20" s="86"/>
      <c r="C20" s="86"/>
      <c r="D20" s="86"/>
      <c r="E20" s="86"/>
      <c r="F20" s="86"/>
      <c r="G20" s="86"/>
      <c r="H20" s="86"/>
      <c r="I20" s="86"/>
      <c r="J20" s="86"/>
      <c r="K20" s="86"/>
      <c r="L20" s="86"/>
      <c r="M20" s="87"/>
    </row>
    <row r="21" spans="1:13" ht="150.75" customHeight="1" thickBot="1" x14ac:dyDescent="0.25">
      <c r="A21" s="76"/>
      <c r="B21" s="77"/>
      <c r="C21" s="77"/>
      <c r="D21" s="77"/>
      <c r="E21" s="77"/>
      <c r="F21" s="77"/>
      <c r="G21" s="77"/>
      <c r="H21" s="77"/>
      <c r="I21" s="77"/>
      <c r="J21" s="77"/>
      <c r="K21" s="77"/>
      <c r="L21" s="77"/>
      <c r="M21" s="78"/>
    </row>
  </sheetData>
  <mergeCells count="20">
    <mergeCell ref="A5:M5"/>
    <mergeCell ref="A6:M6"/>
    <mergeCell ref="A16:M16"/>
    <mergeCell ref="A17:M17"/>
    <mergeCell ref="A1:M1"/>
    <mergeCell ref="A7:M7"/>
    <mergeCell ref="A2:M2"/>
    <mergeCell ref="A3:M3"/>
    <mergeCell ref="A4:M4"/>
    <mergeCell ref="A19:M19"/>
    <mergeCell ref="A14:M14"/>
    <mergeCell ref="A8:M8"/>
    <mergeCell ref="A21:M21"/>
    <mergeCell ref="A10:M10"/>
    <mergeCell ref="A11:M11"/>
    <mergeCell ref="A12:M12"/>
    <mergeCell ref="A15:M15"/>
    <mergeCell ref="A18:M18"/>
    <mergeCell ref="A20:M20"/>
    <mergeCell ref="A13:M13"/>
  </mergeCells>
  <pageMargins left="0.7" right="0.7" top="0.75" bottom="0.75" header="0.3" footer="0.3"/>
  <pageSetup scale="6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976D9-CA77-409D-8CD3-5CAD4ABE942A}">
  <sheetPr>
    <pageSetUpPr fitToPage="1"/>
  </sheetPr>
  <dimension ref="A1:P108"/>
  <sheetViews>
    <sheetView showGridLines="0" zoomScaleNormal="100" workbookViewId="0">
      <selection activeCell="C96" sqref="C96"/>
    </sheetView>
  </sheetViews>
  <sheetFormatPr defaultRowHeight="12.75" x14ac:dyDescent="0.2"/>
  <cols>
    <col min="1" max="1" width="26.6640625" customWidth="1"/>
    <col min="2" max="2" width="22.33203125" customWidth="1"/>
    <col min="3" max="3" width="20.33203125" customWidth="1"/>
    <col min="4" max="5" width="16.83203125" customWidth="1"/>
    <col min="6" max="6" width="10.5" customWidth="1"/>
    <col min="7" max="7" width="11.5" customWidth="1"/>
    <col min="8" max="8" width="14.33203125" customWidth="1"/>
    <col min="9" max="9" width="11.33203125" customWidth="1"/>
    <col min="10" max="10" width="12.1640625" customWidth="1"/>
    <col min="11" max="11" width="16.1640625" customWidth="1"/>
    <col min="12" max="12" width="12.6640625" customWidth="1"/>
    <col min="13" max="13" width="19.1640625" customWidth="1"/>
    <col min="14" max="14" width="71.33203125" customWidth="1"/>
    <col min="15" max="15" width="22.1640625" customWidth="1"/>
    <col min="16" max="16" width="16.83203125" customWidth="1"/>
    <col min="17" max="17" width="15.6640625" customWidth="1"/>
  </cols>
  <sheetData>
    <row r="1" spans="1:14" ht="20.65" customHeight="1" x14ac:dyDescent="0.2">
      <c r="A1" s="129" t="s">
        <v>83</v>
      </c>
      <c r="B1" s="130"/>
      <c r="C1" s="130"/>
      <c r="D1" s="130"/>
      <c r="E1" s="130"/>
      <c r="F1" s="130"/>
      <c r="G1" s="130"/>
      <c r="H1" s="130"/>
      <c r="I1" s="130"/>
      <c r="J1" s="130"/>
      <c r="K1" s="130"/>
      <c r="L1" s="130"/>
      <c r="M1" s="131"/>
    </row>
    <row r="2" spans="1:14" ht="20.65" customHeight="1" thickBot="1" x14ac:dyDescent="0.25">
      <c r="A2" s="52"/>
      <c r="B2" s="53"/>
      <c r="C2" s="53"/>
      <c r="D2" s="53"/>
      <c r="E2" s="53"/>
      <c r="F2" s="53"/>
      <c r="G2" s="53"/>
      <c r="H2" s="53"/>
      <c r="I2" s="53"/>
      <c r="J2" s="53"/>
      <c r="K2" s="53"/>
      <c r="L2" s="53"/>
      <c r="M2" s="54"/>
    </row>
    <row r="3" spans="1:14" ht="20.65" customHeight="1" x14ac:dyDescent="0.2">
      <c r="A3" s="129" t="s">
        <v>95</v>
      </c>
      <c r="B3" s="130"/>
      <c r="C3" s="130"/>
      <c r="D3" s="130"/>
      <c r="E3" s="130"/>
      <c r="F3" s="130"/>
      <c r="G3" s="130"/>
      <c r="H3" s="130"/>
      <c r="I3" s="130"/>
      <c r="J3" s="130"/>
      <c r="K3" s="130"/>
      <c r="L3" s="130"/>
      <c r="M3" s="131"/>
    </row>
    <row r="4" spans="1:14" ht="23.1" customHeight="1" x14ac:dyDescent="0.2">
      <c r="A4" s="51" t="s">
        <v>19</v>
      </c>
      <c r="B4" s="36" t="s">
        <v>103</v>
      </c>
      <c r="C4" s="37"/>
      <c r="D4" s="37"/>
      <c r="E4" s="37"/>
      <c r="F4" s="37"/>
      <c r="G4" s="37"/>
      <c r="H4" s="37"/>
      <c r="I4" s="37"/>
      <c r="J4" s="37"/>
      <c r="K4" s="37"/>
      <c r="L4" s="37"/>
      <c r="M4" s="38"/>
      <c r="N4" s="1"/>
    </row>
    <row r="5" spans="1:14" ht="23.65" customHeight="1" x14ac:dyDescent="0.2">
      <c r="A5" s="50" t="s">
        <v>20</v>
      </c>
      <c r="B5" s="132" t="s">
        <v>56</v>
      </c>
      <c r="C5" s="132"/>
      <c r="D5" s="37"/>
      <c r="E5" s="37"/>
      <c r="F5" s="37"/>
      <c r="G5" s="37"/>
      <c r="H5" s="37"/>
      <c r="I5" s="37"/>
      <c r="J5" s="37"/>
      <c r="K5" s="37"/>
      <c r="L5" s="37"/>
      <c r="M5" s="38"/>
    </row>
    <row r="6" spans="1:14" ht="23.1" customHeight="1" x14ac:dyDescent="0.2">
      <c r="A6" s="39" t="s">
        <v>18</v>
      </c>
      <c r="B6" s="132" t="s">
        <v>57</v>
      </c>
      <c r="C6" s="132"/>
      <c r="D6" s="37"/>
      <c r="E6" s="37"/>
      <c r="F6" s="37"/>
      <c r="G6" s="37"/>
      <c r="H6" s="37"/>
      <c r="I6" s="37"/>
      <c r="J6" s="37"/>
      <c r="K6" s="37"/>
      <c r="L6" s="37"/>
      <c r="M6" s="38"/>
    </row>
    <row r="7" spans="1:14" ht="19.7" customHeight="1" thickBot="1" x14ac:dyDescent="0.25">
      <c r="A7" s="133" t="s">
        <v>22</v>
      </c>
      <c r="B7" s="134"/>
      <c r="C7" s="134"/>
      <c r="D7" s="134"/>
      <c r="E7" s="134"/>
      <c r="F7" s="134"/>
      <c r="G7" s="134"/>
      <c r="H7" s="134"/>
      <c r="I7" s="40"/>
      <c r="J7" s="40"/>
      <c r="K7" s="40"/>
      <c r="L7" s="40"/>
      <c r="M7" s="41"/>
    </row>
    <row r="8" spans="1:14" ht="26.25" customHeight="1" x14ac:dyDescent="0.2">
      <c r="A8" s="135" t="str">
        <f>B6</f>
        <v>Landowners Against County Wind Farm</v>
      </c>
      <c r="B8" s="136" t="s">
        <v>5</v>
      </c>
      <c r="C8" s="137"/>
      <c r="D8" s="137"/>
      <c r="E8" s="105" t="s">
        <v>1</v>
      </c>
      <c r="F8" s="105" t="s">
        <v>13</v>
      </c>
      <c r="G8" s="105" t="s">
        <v>6</v>
      </c>
      <c r="H8" s="107" t="s">
        <v>14</v>
      </c>
      <c r="I8" s="42"/>
      <c r="J8" s="40" t="s">
        <v>2</v>
      </c>
      <c r="K8" s="40" t="s">
        <v>2</v>
      </c>
      <c r="L8" s="40" t="s">
        <v>2</v>
      </c>
      <c r="M8" s="41" t="s">
        <v>2</v>
      </c>
      <c r="N8" s="2"/>
    </row>
    <row r="9" spans="1:14" ht="20.25" customHeight="1" x14ac:dyDescent="0.2">
      <c r="A9" s="118"/>
      <c r="B9" s="19" t="s">
        <v>8</v>
      </c>
      <c r="C9" s="19" t="s">
        <v>9</v>
      </c>
      <c r="D9" s="19" t="s">
        <v>11</v>
      </c>
      <c r="E9" s="106"/>
      <c r="F9" s="106"/>
      <c r="G9" s="106"/>
      <c r="H9" s="108"/>
      <c r="I9" s="42"/>
      <c r="J9" s="40"/>
      <c r="K9" s="40"/>
      <c r="L9" s="40"/>
      <c r="M9" s="41"/>
    </row>
    <row r="10" spans="1:14" ht="21.4" customHeight="1" x14ac:dyDescent="0.2">
      <c r="A10" s="43" t="str">
        <f>A24</f>
        <v>Smith and Smith LLP</v>
      </c>
      <c r="B10" s="25">
        <f t="shared" ref="B10:H10" si="0">G31</f>
        <v>45</v>
      </c>
      <c r="C10" s="25">
        <f t="shared" si="0"/>
        <v>16</v>
      </c>
      <c r="D10" s="25">
        <f t="shared" si="0"/>
        <v>25</v>
      </c>
      <c r="E10" s="26">
        <f t="shared" si="0"/>
        <v>32300</v>
      </c>
      <c r="F10" s="26">
        <f t="shared" si="0"/>
        <v>2500</v>
      </c>
      <c r="G10" s="26">
        <f t="shared" si="0"/>
        <v>1740</v>
      </c>
      <c r="H10" s="26">
        <f t="shared" si="0"/>
        <v>36540</v>
      </c>
      <c r="I10" s="42"/>
      <c r="J10" s="40"/>
      <c r="K10" s="40"/>
      <c r="L10" s="40"/>
      <c r="M10" s="41"/>
    </row>
    <row r="11" spans="1:14" ht="20.85" customHeight="1" x14ac:dyDescent="0.2">
      <c r="A11" s="43" t="str">
        <f>A36</f>
        <v>Alberta Noise Expert Ltd.</v>
      </c>
      <c r="B11" s="25">
        <f t="shared" ref="B11:H11" si="1">G43</f>
        <v>25</v>
      </c>
      <c r="C11" s="25">
        <f t="shared" si="1"/>
        <v>5</v>
      </c>
      <c r="D11" s="25">
        <f t="shared" si="1"/>
        <v>2</v>
      </c>
      <c r="E11" s="26">
        <f t="shared" si="1"/>
        <v>11840</v>
      </c>
      <c r="F11" s="26">
        <f t="shared" si="1"/>
        <v>171</v>
      </c>
      <c r="G11" s="26">
        <f t="shared" si="1"/>
        <v>592</v>
      </c>
      <c r="H11" s="26">
        <f t="shared" si="1"/>
        <v>12603</v>
      </c>
      <c r="I11" s="40"/>
      <c r="J11" s="40"/>
      <c r="K11" s="40"/>
      <c r="L11" s="40"/>
      <c r="M11" s="41"/>
    </row>
    <row r="12" spans="1:14" ht="20.85" customHeight="1" x14ac:dyDescent="0.2">
      <c r="A12" s="43" t="str">
        <f>A48</f>
        <v>AB Wildlife and Bird Consultant</v>
      </c>
      <c r="B12" s="25">
        <f>G55</f>
        <v>43</v>
      </c>
      <c r="C12" s="25">
        <f t="shared" ref="C12:H12" si="2">H55</f>
        <v>4</v>
      </c>
      <c r="D12" s="25">
        <f t="shared" si="2"/>
        <v>10</v>
      </c>
      <c r="E12" s="26">
        <f t="shared" si="2"/>
        <v>18210</v>
      </c>
      <c r="F12" s="26">
        <f t="shared" si="2"/>
        <v>25</v>
      </c>
      <c r="G12" s="26">
        <f t="shared" si="2"/>
        <v>911.75</v>
      </c>
      <c r="H12" s="26">
        <f t="shared" si="2"/>
        <v>19146.75</v>
      </c>
      <c r="I12" s="40"/>
      <c r="J12" s="40"/>
      <c r="K12" s="40"/>
      <c r="L12" s="40"/>
      <c r="M12" s="41"/>
    </row>
    <row r="13" spans="1:14" ht="20.85" customHeight="1" x14ac:dyDescent="0.2">
      <c r="A13" s="43" t="str">
        <f>A60</f>
        <v>Property Valuation Consultants Inc.</v>
      </c>
      <c r="B13" s="25">
        <f>G67</f>
        <v>51</v>
      </c>
      <c r="C13" s="25">
        <f t="shared" ref="C13:H13" si="3">H67</f>
        <v>8</v>
      </c>
      <c r="D13" s="25">
        <f t="shared" si="3"/>
        <v>0</v>
      </c>
      <c r="E13" s="26">
        <f t="shared" si="3"/>
        <v>13430</v>
      </c>
      <c r="F13" s="26">
        <f t="shared" si="3"/>
        <v>360</v>
      </c>
      <c r="G13" s="26">
        <f t="shared" si="3"/>
        <v>671.5</v>
      </c>
      <c r="H13" s="26">
        <f t="shared" si="3"/>
        <v>14461.5</v>
      </c>
      <c r="I13" s="40"/>
      <c r="J13" s="40"/>
      <c r="K13" s="40"/>
      <c r="L13" s="40"/>
      <c r="M13" s="41"/>
    </row>
    <row r="14" spans="1:14" ht="20.85" customHeight="1" x14ac:dyDescent="0.2">
      <c r="A14" s="43">
        <f>A72</f>
        <v>0</v>
      </c>
      <c r="B14" s="25">
        <f>G79</f>
        <v>0</v>
      </c>
      <c r="C14" s="25">
        <f t="shared" ref="C14:H14" si="4">H79</f>
        <v>0</v>
      </c>
      <c r="D14" s="25">
        <f t="shared" si="4"/>
        <v>0</v>
      </c>
      <c r="E14" s="26">
        <f t="shared" si="4"/>
        <v>0</v>
      </c>
      <c r="F14" s="26">
        <f t="shared" si="4"/>
        <v>0</v>
      </c>
      <c r="G14" s="26">
        <f t="shared" si="4"/>
        <v>0</v>
      </c>
      <c r="H14" s="26">
        <f t="shared" si="4"/>
        <v>0</v>
      </c>
      <c r="I14" s="40"/>
      <c r="J14" s="40"/>
      <c r="K14" s="40"/>
      <c r="L14" s="40"/>
      <c r="M14" s="41"/>
    </row>
    <row r="15" spans="1:14" ht="20.85" customHeight="1" x14ac:dyDescent="0.2">
      <c r="A15" s="43">
        <f>A84</f>
        <v>0</v>
      </c>
      <c r="B15" s="25">
        <f>G91</f>
        <v>0</v>
      </c>
      <c r="C15" s="25">
        <f t="shared" ref="C15:H15" si="5">H91</f>
        <v>0</v>
      </c>
      <c r="D15" s="25">
        <f t="shared" si="5"/>
        <v>0</v>
      </c>
      <c r="E15" s="26">
        <f t="shared" si="5"/>
        <v>0</v>
      </c>
      <c r="F15" s="26">
        <f t="shared" si="5"/>
        <v>0</v>
      </c>
      <c r="G15" s="26">
        <f t="shared" si="5"/>
        <v>0</v>
      </c>
      <c r="H15" s="26">
        <f t="shared" si="5"/>
        <v>0</v>
      </c>
      <c r="I15" s="40"/>
      <c r="J15" s="40"/>
      <c r="K15" s="40"/>
      <c r="L15" s="40"/>
      <c r="M15" s="41"/>
    </row>
    <row r="16" spans="1:14" ht="23.65" customHeight="1" x14ac:dyDescent="0.2">
      <c r="A16" s="43" t="str">
        <f>A94</f>
        <v>Intervener honoraria and disbursements</v>
      </c>
      <c r="B16" s="48"/>
      <c r="C16" s="48"/>
      <c r="D16" s="48"/>
      <c r="E16" s="26">
        <f>J106</f>
        <v>1000</v>
      </c>
      <c r="F16" s="26">
        <f>K106</f>
        <v>92</v>
      </c>
      <c r="G16" s="26">
        <f>L106</f>
        <v>4.5999999999999996</v>
      </c>
      <c r="H16" s="26">
        <f>M106</f>
        <v>1096.5999999999999</v>
      </c>
      <c r="I16" s="40"/>
      <c r="J16" s="40"/>
      <c r="K16" s="40"/>
      <c r="L16" s="40"/>
      <c r="M16" s="41"/>
    </row>
    <row r="17" spans="1:13" ht="20.85" customHeight="1" x14ac:dyDescent="0.2">
      <c r="A17" s="44" t="s">
        <v>16</v>
      </c>
      <c r="B17" s="35">
        <f>SUM(B10:B16)</f>
        <v>164</v>
      </c>
      <c r="C17" s="35">
        <f t="shared" ref="C17:H17" si="6">SUM(C10:C16)</f>
        <v>33</v>
      </c>
      <c r="D17" s="35">
        <f t="shared" si="6"/>
        <v>37</v>
      </c>
      <c r="E17" s="27">
        <f t="shared" si="6"/>
        <v>76780</v>
      </c>
      <c r="F17" s="27">
        <f t="shared" si="6"/>
        <v>3148</v>
      </c>
      <c r="G17" s="27">
        <f t="shared" si="6"/>
        <v>3919.85</v>
      </c>
      <c r="H17" s="27">
        <f t="shared" si="6"/>
        <v>83847.850000000006</v>
      </c>
      <c r="I17" s="40"/>
      <c r="J17" s="40"/>
      <c r="K17" s="40"/>
      <c r="L17" s="40"/>
      <c r="M17" s="41"/>
    </row>
    <row r="18" spans="1:13" ht="20.85" customHeight="1" x14ac:dyDescent="0.2">
      <c r="A18" s="125" t="s">
        <v>15</v>
      </c>
      <c r="B18" s="126"/>
      <c r="C18" s="126"/>
      <c r="D18" s="126"/>
      <c r="E18" s="126"/>
      <c r="F18" s="126"/>
      <c r="G18" s="127"/>
      <c r="H18" s="20">
        <v>27000</v>
      </c>
      <c r="I18" s="40"/>
      <c r="J18" s="40"/>
      <c r="K18" s="40"/>
      <c r="L18" s="40"/>
      <c r="M18" s="41"/>
    </row>
    <row r="19" spans="1:13" ht="20.85" customHeight="1" thickBot="1" x14ac:dyDescent="0.25">
      <c r="A19" s="100" t="s">
        <v>10</v>
      </c>
      <c r="B19" s="128"/>
      <c r="C19" s="128"/>
      <c r="D19" s="128"/>
      <c r="E19" s="128"/>
      <c r="F19" s="128"/>
      <c r="G19" s="101"/>
      <c r="H19" s="45">
        <f>H17-H18</f>
        <v>56847.850000000006</v>
      </c>
      <c r="I19" s="46"/>
      <c r="J19" s="46"/>
      <c r="K19" s="46"/>
      <c r="L19" s="46"/>
      <c r="M19" s="47"/>
    </row>
    <row r="20" spans="1:13" ht="20.85" customHeight="1" thickBot="1" x14ac:dyDescent="0.25">
      <c r="A20" s="10"/>
      <c r="B20" s="10"/>
      <c r="C20" s="10"/>
      <c r="D20" s="10"/>
      <c r="E20" s="10"/>
      <c r="F20" s="10"/>
      <c r="G20" s="10"/>
      <c r="H20" s="11"/>
      <c r="I20" s="12"/>
      <c r="J20" s="12"/>
      <c r="K20" s="12"/>
      <c r="L20" s="12"/>
      <c r="M20" s="12"/>
    </row>
    <row r="21" spans="1:13" s="8" customFormat="1" ht="36" customHeight="1" thickBot="1" x14ac:dyDescent="0.25">
      <c r="A21" s="114" t="s">
        <v>23</v>
      </c>
      <c r="B21" s="115"/>
      <c r="C21" s="115"/>
      <c r="D21" s="115"/>
      <c r="E21" s="115"/>
      <c r="F21" s="115"/>
      <c r="G21" s="115"/>
      <c r="H21" s="115"/>
      <c r="I21" s="115"/>
      <c r="J21" s="115"/>
      <c r="K21" s="115"/>
      <c r="L21" s="115"/>
      <c r="M21" s="116"/>
    </row>
    <row r="22" spans="1:13" ht="21.4" customHeight="1" x14ac:dyDescent="0.2">
      <c r="A22" s="117" t="s">
        <v>21</v>
      </c>
      <c r="B22" s="107" t="s">
        <v>3</v>
      </c>
      <c r="C22" s="107" t="s">
        <v>27</v>
      </c>
      <c r="D22" s="107" t="s">
        <v>30</v>
      </c>
      <c r="E22" s="107" t="s">
        <v>29</v>
      </c>
      <c r="F22" s="107" t="s">
        <v>4</v>
      </c>
      <c r="G22" s="107" t="s">
        <v>5</v>
      </c>
      <c r="H22" s="107"/>
      <c r="I22" s="107"/>
      <c r="J22" s="107" t="s">
        <v>1</v>
      </c>
      <c r="K22" s="107" t="s">
        <v>0</v>
      </c>
      <c r="L22" s="107" t="s">
        <v>6</v>
      </c>
      <c r="M22" s="109" t="s">
        <v>7</v>
      </c>
    </row>
    <row r="23" spans="1:13" ht="21.95" customHeight="1" x14ac:dyDescent="0.2">
      <c r="A23" s="118"/>
      <c r="B23" s="108"/>
      <c r="C23" s="108"/>
      <c r="D23" s="108"/>
      <c r="E23" s="108"/>
      <c r="F23" s="108"/>
      <c r="G23" s="19" t="s">
        <v>8</v>
      </c>
      <c r="H23" s="19" t="s">
        <v>9</v>
      </c>
      <c r="I23" s="19" t="s">
        <v>11</v>
      </c>
      <c r="J23" s="108"/>
      <c r="K23" s="108"/>
      <c r="L23" s="108"/>
      <c r="M23" s="110"/>
    </row>
    <row r="24" spans="1:13" ht="16.350000000000001" customHeight="1" x14ac:dyDescent="0.2">
      <c r="A24" s="111" t="s">
        <v>58</v>
      </c>
      <c r="B24" s="21" t="s">
        <v>59</v>
      </c>
      <c r="C24" s="21" t="s">
        <v>60</v>
      </c>
      <c r="D24" s="58" t="s">
        <v>61</v>
      </c>
      <c r="E24" s="18"/>
      <c r="F24" s="28">
        <v>475</v>
      </c>
      <c r="G24" s="29">
        <v>30</v>
      </c>
      <c r="H24" s="29">
        <v>16</v>
      </c>
      <c r="I24" s="29">
        <v>10</v>
      </c>
      <c r="J24" s="31">
        <f>(G24+H24+I24)*F24</f>
        <v>26600</v>
      </c>
      <c r="K24" s="28"/>
      <c r="L24" s="31">
        <f t="shared" ref="L24:L30" si="7">(J24+K24)*0.05</f>
        <v>1330</v>
      </c>
      <c r="M24" s="33">
        <f>J24+K24+L24</f>
        <v>27930</v>
      </c>
    </row>
    <row r="25" spans="1:13" ht="15.95" customHeight="1" x14ac:dyDescent="0.2">
      <c r="A25" s="112"/>
      <c r="B25" s="21" t="s">
        <v>89</v>
      </c>
      <c r="C25" s="21" t="s">
        <v>60</v>
      </c>
      <c r="D25" s="58" t="s">
        <v>64</v>
      </c>
      <c r="E25" s="18"/>
      <c r="F25" s="28">
        <v>190</v>
      </c>
      <c r="G25" s="29">
        <v>15</v>
      </c>
      <c r="H25" s="29">
        <v>0</v>
      </c>
      <c r="I25" s="29">
        <v>15</v>
      </c>
      <c r="J25" s="31">
        <f t="shared" ref="J25:J30" si="8">(G25+H25+I25)*F25</f>
        <v>5700</v>
      </c>
      <c r="K25" s="28">
        <v>1250</v>
      </c>
      <c r="L25" s="31">
        <f t="shared" si="7"/>
        <v>347.5</v>
      </c>
      <c r="M25" s="33">
        <f>J25+K25+L25</f>
        <v>7297.5</v>
      </c>
    </row>
    <row r="26" spans="1:13" ht="15.95" customHeight="1" x14ac:dyDescent="0.2">
      <c r="A26" s="112"/>
      <c r="B26" s="21"/>
      <c r="C26" s="21" t="s">
        <v>62</v>
      </c>
      <c r="D26" s="18"/>
      <c r="E26" s="18" t="s">
        <v>63</v>
      </c>
      <c r="F26" s="28"/>
      <c r="G26" s="29"/>
      <c r="H26" s="29"/>
      <c r="I26" s="29"/>
      <c r="J26" s="31">
        <f t="shared" si="8"/>
        <v>0</v>
      </c>
      <c r="K26" s="28">
        <v>1250</v>
      </c>
      <c r="L26" s="31">
        <f t="shared" si="7"/>
        <v>62.5</v>
      </c>
      <c r="M26" s="33">
        <f>J26+K26+L26</f>
        <v>1312.5</v>
      </c>
    </row>
    <row r="27" spans="1:13" ht="15.95" customHeight="1" x14ac:dyDescent="0.2">
      <c r="A27" s="112"/>
      <c r="B27" s="21"/>
      <c r="C27" s="21"/>
      <c r="D27" s="18"/>
      <c r="E27" s="18"/>
      <c r="F27" s="28"/>
      <c r="G27" s="29"/>
      <c r="H27" s="29"/>
      <c r="I27" s="29"/>
      <c r="J27" s="31">
        <f t="shared" si="8"/>
        <v>0</v>
      </c>
      <c r="K27" s="28"/>
      <c r="L27" s="31">
        <f t="shared" si="7"/>
        <v>0</v>
      </c>
      <c r="M27" s="33">
        <f t="shared" ref="M27:M31" si="9">J27+K27+L27</f>
        <v>0</v>
      </c>
    </row>
    <row r="28" spans="1:13" ht="15.95" customHeight="1" x14ac:dyDescent="0.2">
      <c r="A28" s="112"/>
      <c r="B28" s="21"/>
      <c r="C28" s="21"/>
      <c r="D28" s="18"/>
      <c r="E28" s="18"/>
      <c r="F28" s="28"/>
      <c r="G28" s="29"/>
      <c r="H28" s="29"/>
      <c r="I28" s="29"/>
      <c r="J28" s="31">
        <f t="shared" si="8"/>
        <v>0</v>
      </c>
      <c r="K28" s="28"/>
      <c r="L28" s="31">
        <f t="shared" si="7"/>
        <v>0</v>
      </c>
      <c r="M28" s="33">
        <f t="shared" si="9"/>
        <v>0</v>
      </c>
    </row>
    <row r="29" spans="1:13" ht="15.95" customHeight="1" x14ac:dyDescent="0.2">
      <c r="A29" s="112"/>
      <c r="B29" s="21"/>
      <c r="C29" s="21"/>
      <c r="D29" s="18"/>
      <c r="E29" s="18"/>
      <c r="F29" s="28"/>
      <c r="G29" s="29"/>
      <c r="H29" s="29"/>
      <c r="I29" s="29"/>
      <c r="J29" s="31">
        <f t="shared" si="8"/>
        <v>0</v>
      </c>
      <c r="K29" s="28"/>
      <c r="L29" s="31">
        <f t="shared" si="7"/>
        <v>0</v>
      </c>
      <c r="M29" s="33">
        <f t="shared" si="9"/>
        <v>0</v>
      </c>
    </row>
    <row r="30" spans="1:13" ht="15.95" customHeight="1" x14ac:dyDescent="0.2">
      <c r="A30" s="113"/>
      <c r="B30" s="21"/>
      <c r="C30" s="21"/>
      <c r="D30" s="18"/>
      <c r="E30" s="18"/>
      <c r="F30" s="28"/>
      <c r="G30" s="29"/>
      <c r="H30" s="29"/>
      <c r="I30" s="29"/>
      <c r="J30" s="31">
        <f t="shared" si="8"/>
        <v>0</v>
      </c>
      <c r="K30" s="28"/>
      <c r="L30" s="31">
        <f t="shared" si="7"/>
        <v>0</v>
      </c>
      <c r="M30" s="33">
        <f t="shared" si="9"/>
        <v>0</v>
      </c>
    </row>
    <row r="31" spans="1:13" ht="15.95" customHeight="1" thickBot="1" x14ac:dyDescent="0.25">
      <c r="A31" s="100" t="s">
        <v>31</v>
      </c>
      <c r="B31" s="101"/>
      <c r="C31" s="22"/>
      <c r="D31" s="23"/>
      <c r="E31" s="23" t="s">
        <v>2</v>
      </c>
      <c r="F31" s="24"/>
      <c r="G31" s="30">
        <f>SUM(G24:G30)</f>
        <v>45</v>
      </c>
      <c r="H31" s="30">
        <f t="shared" ref="H31:L31" si="10">SUM(H24:H30)</f>
        <v>16</v>
      </c>
      <c r="I31" s="30">
        <f t="shared" si="10"/>
        <v>25</v>
      </c>
      <c r="J31" s="32">
        <f t="shared" si="10"/>
        <v>32300</v>
      </c>
      <c r="K31" s="32">
        <f t="shared" si="10"/>
        <v>2500</v>
      </c>
      <c r="L31" s="32">
        <f t="shared" si="10"/>
        <v>1740</v>
      </c>
      <c r="M31" s="34">
        <f t="shared" si="9"/>
        <v>36540</v>
      </c>
    </row>
    <row r="32" spans="1:13" ht="15.95" customHeight="1" thickBot="1" x14ac:dyDescent="0.25">
      <c r="A32" s="5"/>
      <c r="B32" s="6"/>
      <c r="C32" s="5"/>
      <c r="D32" s="4"/>
      <c r="E32" s="4"/>
    </row>
    <row r="33" spans="1:16" ht="33" customHeight="1" thickBot="1" x14ac:dyDescent="0.25">
      <c r="A33" s="114" t="s">
        <v>24</v>
      </c>
      <c r="B33" s="115"/>
      <c r="C33" s="115"/>
      <c r="D33" s="115"/>
      <c r="E33" s="115"/>
      <c r="F33" s="115"/>
      <c r="G33" s="115"/>
      <c r="H33" s="115"/>
      <c r="I33" s="115"/>
      <c r="J33" s="115"/>
      <c r="K33" s="115"/>
      <c r="L33" s="115"/>
      <c r="M33" s="116"/>
    </row>
    <row r="34" spans="1:16" ht="16.350000000000001" customHeight="1" x14ac:dyDescent="0.2">
      <c r="A34" s="117" t="s">
        <v>12</v>
      </c>
      <c r="B34" s="107" t="s">
        <v>3</v>
      </c>
      <c r="C34" s="107" t="s">
        <v>27</v>
      </c>
      <c r="D34" s="107" t="s">
        <v>28</v>
      </c>
      <c r="E34" s="107" t="s">
        <v>29</v>
      </c>
      <c r="F34" s="107" t="s">
        <v>4</v>
      </c>
      <c r="G34" s="107" t="s">
        <v>5</v>
      </c>
      <c r="H34" s="107"/>
      <c r="I34" s="107"/>
      <c r="J34" s="107" t="s">
        <v>1</v>
      </c>
      <c r="K34" s="107" t="s">
        <v>0</v>
      </c>
      <c r="L34" s="107" t="s">
        <v>6</v>
      </c>
      <c r="M34" s="109" t="s">
        <v>7</v>
      </c>
    </row>
    <row r="35" spans="1:16" ht="33" customHeight="1" x14ac:dyDescent="0.2">
      <c r="A35" s="118"/>
      <c r="B35" s="108"/>
      <c r="C35" s="108"/>
      <c r="D35" s="108"/>
      <c r="E35" s="108"/>
      <c r="F35" s="108"/>
      <c r="G35" s="19" t="s">
        <v>8</v>
      </c>
      <c r="H35" s="19" t="s">
        <v>9</v>
      </c>
      <c r="I35" s="19" t="s">
        <v>11</v>
      </c>
      <c r="J35" s="108"/>
      <c r="K35" s="108"/>
      <c r="L35" s="108"/>
      <c r="M35" s="110"/>
      <c r="N35" t="s">
        <v>2</v>
      </c>
    </row>
    <row r="36" spans="1:16" ht="18" customHeight="1" x14ac:dyDescent="0.2">
      <c r="A36" s="111" t="s">
        <v>65</v>
      </c>
      <c r="B36" s="21" t="s">
        <v>66</v>
      </c>
      <c r="C36" s="21" t="s">
        <v>91</v>
      </c>
      <c r="D36" s="21" t="s">
        <v>61</v>
      </c>
      <c r="E36" s="21"/>
      <c r="F36" s="28">
        <v>370</v>
      </c>
      <c r="G36" s="29">
        <v>25</v>
      </c>
      <c r="H36" s="29">
        <v>5</v>
      </c>
      <c r="I36" s="29">
        <v>2</v>
      </c>
      <c r="J36" s="31">
        <f>(G36+H36+I36)*F36</f>
        <v>11840</v>
      </c>
      <c r="K36" s="28"/>
      <c r="L36" s="31">
        <f>(J36+K36)*0.05</f>
        <v>592</v>
      </c>
      <c r="M36" s="33">
        <f>J36+K36+L36</f>
        <v>12432</v>
      </c>
      <c r="O36" s="3" t="s">
        <v>2</v>
      </c>
      <c r="P36" s="3" t="s">
        <v>2</v>
      </c>
    </row>
    <row r="37" spans="1:16" ht="15.95" customHeight="1" x14ac:dyDescent="0.2">
      <c r="A37" s="112"/>
      <c r="B37" s="21"/>
      <c r="C37" s="21" t="s">
        <v>62</v>
      </c>
      <c r="D37" s="21"/>
      <c r="E37" s="21" t="s">
        <v>67</v>
      </c>
      <c r="F37" s="28"/>
      <c r="G37" s="29"/>
      <c r="H37" s="29"/>
      <c r="I37" s="29"/>
      <c r="J37" s="31">
        <f t="shared" ref="J37:J42" si="11">(G37+H37+I37)*F37</f>
        <v>0</v>
      </c>
      <c r="K37" s="28">
        <v>171</v>
      </c>
      <c r="L37" s="31">
        <v>0</v>
      </c>
      <c r="M37" s="33">
        <f>J37+K37+L37</f>
        <v>171</v>
      </c>
    </row>
    <row r="38" spans="1:16" ht="15.95" customHeight="1" x14ac:dyDescent="0.2">
      <c r="A38" s="112"/>
      <c r="B38" s="21"/>
      <c r="C38" s="21"/>
      <c r="D38" s="21"/>
      <c r="E38" s="21"/>
      <c r="F38" s="28"/>
      <c r="G38" s="29"/>
      <c r="H38" s="29"/>
      <c r="I38" s="29"/>
      <c r="J38" s="31">
        <f t="shared" si="11"/>
        <v>0</v>
      </c>
      <c r="K38" s="28"/>
      <c r="L38" s="31">
        <f t="shared" ref="L38:L42" si="12">(J38+K38)*0.05</f>
        <v>0</v>
      </c>
      <c r="M38" s="33">
        <f>J38+K38+L38</f>
        <v>0</v>
      </c>
      <c r="N38" s="17" t="s">
        <v>2</v>
      </c>
    </row>
    <row r="39" spans="1:16" ht="15.95" customHeight="1" x14ac:dyDescent="0.2">
      <c r="A39" s="112"/>
      <c r="B39" s="21"/>
      <c r="C39" s="21"/>
      <c r="D39" s="21"/>
      <c r="E39" s="21"/>
      <c r="F39" s="28"/>
      <c r="G39" s="29"/>
      <c r="H39" s="29"/>
      <c r="I39" s="29"/>
      <c r="J39" s="31">
        <f t="shared" si="11"/>
        <v>0</v>
      </c>
      <c r="K39" s="28"/>
      <c r="L39" s="31">
        <f t="shared" si="12"/>
        <v>0</v>
      </c>
      <c r="M39" s="33">
        <f t="shared" ref="M39:M42" si="13">J39+K39+L39</f>
        <v>0</v>
      </c>
    </row>
    <row r="40" spans="1:16" ht="15.95" customHeight="1" x14ac:dyDescent="0.2">
      <c r="A40" s="112"/>
      <c r="B40" s="21"/>
      <c r="C40" s="21"/>
      <c r="D40" s="21"/>
      <c r="E40" s="21"/>
      <c r="F40" s="28"/>
      <c r="G40" s="29"/>
      <c r="H40" s="29"/>
      <c r="I40" s="29"/>
      <c r="J40" s="31">
        <f t="shared" si="11"/>
        <v>0</v>
      </c>
      <c r="K40" s="28"/>
      <c r="L40" s="31">
        <f t="shared" si="12"/>
        <v>0</v>
      </c>
      <c r="M40" s="33">
        <f t="shared" si="13"/>
        <v>0</v>
      </c>
    </row>
    <row r="41" spans="1:16" ht="15.95" customHeight="1" x14ac:dyDescent="0.2">
      <c r="A41" s="112"/>
      <c r="B41" s="21"/>
      <c r="C41" s="21"/>
      <c r="D41" s="21"/>
      <c r="E41" s="21"/>
      <c r="F41" s="28"/>
      <c r="G41" s="29"/>
      <c r="H41" s="29"/>
      <c r="I41" s="29"/>
      <c r="J41" s="31">
        <f t="shared" si="11"/>
        <v>0</v>
      </c>
      <c r="K41" s="28"/>
      <c r="L41" s="31">
        <f t="shared" si="12"/>
        <v>0</v>
      </c>
      <c r="M41" s="33">
        <f t="shared" si="13"/>
        <v>0</v>
      </c>
    </row>
    <row r="42" spans="1:16" ht="15.95" customHeight="1" x14ac:dyDescent="0.2">
      <c r="A42" s="113"/>
      <c r="B42" s="21"/>
      <c r="C42" s="21"/>
      <c r="D42" s="21"/>
      <c r="E42" s="21"/>
      <c r="F42" s="28"/>
      <c r="G42" s="29"/>
      <c r="H42" s="29"/>
      <c r="I42" s="29"/>
      <c r="J42" s="31">
        <f t="shared" si="11"/>
        <v>0</v>
      </c>
      <c r="K42" s="28"/>
      <c r="L42" s="31">
        <f t="shared" si="12"/>
        <v>0</v>
      </c>
      <c r="M42" s="33">
        <f t="shared" si="13"/>
        <v>0</v>
      </c>
    </row>
    <row r="43" spans="1:16" ht="15.95" customHeight="1" thickBot="1" x14ac:dyDescent="0.25">
      <c r="A43" s="100" t="s">
        <v>32</v>
      </c>
      <c r="B43" s="101"/>
      <c r="C43" s="22"/>
      <c r="D43" s="23"/>
      <c r="E43" s="23" t="s">
        <v>2</v>
      </c>
      <c r="F43" s="24"/>
      <c r="G43" s="30">
        <f>SUM(G36:G42)</f>
        <v>25</v>
      </c>
      <c r="H43" s="30">
        <f t="shared" ref="H43:M43" si="14">SUM(H36:H42)</f>
        <v>5</v>
      </c>
      <c r="I43" s="30">
        <f t="shared" si="14"/>
        <v>2</v>
      </c>
      <c r="J43" s="32">
        <f t="shared" si="14"/>
        <v>11840</v>
      </c>
      <c r="K43" s="32">
        <f t="shared" si="14"/>
        <v>171</v>
      </c>
      <c r="L43" s="32">
        <f t="shared" si="14"/>
        <v>592</v>
      </c>
      <c r="M43" s="34">
        <f t="shared" si="14"/>
        <v>12603</v>
      </c>
    </row>
    <row r="44" spans="1:16" ht="15.95" customHeight="1" thickBot="1" x14ac:dyDescent="0.25">
      <c r="A44" s="16"/>
      <c r="B44" s="7"/>
      <c r="C44" s="16"/>
      <c r="D44" s="13"/>
      <c r="E44" s="13"/>
      <c r="F44" s="14"/>
      <c r="G44" s="15"/>
      <c r="H44" s="15"/>
      <c r="I44" s="15"/>
      <c r="J44" s="14"/>
      <c r="K44" s="14"/>
      <c r="L44" s="14"/>
      <c r="M44" s="14"/>
    </row>
    <row r="45" spans="1:16" ht="29.1" customHeight="1" thickBot="1" x14ac:dyDescent="0.25">
      <c r="A45" s="114" t="s">
        <v>25</v>
      </c>
      <c r="B45" s="115"/>
      <c r="C45" s="115"/>
      <c r="D45" s="115"/>
      <c r="E45" s="115"/>
      <c r="F45" s="115"/>
      <c r="G45" s="115"/>
      <c r="H45" s="115"/>
      <c r="I45" s="115"/>
      <c r="J45" s="115"/>
      <c r="K45" s="115"/>
      <c r="L45" s="115"/>
      <c r="M45" s="116"/>
      <c r="N45" s="9"/>
    </row>
    <row r="46" spans="1:16" ht="17.649999999999999" customHeight="1" x14ac:dyDescent="0.2">
      <c r="A46" s="117" t="s">
        <v>26</v>
      </c>
      <c r="B46" s="107" t="s">
        <v>3</v>
      </c>
      <c r="C46" s="107" t="s">
        <v>27</v>
      </c>
      <c r="D46" s="107" t="s">
        <v>30</v>
      </c>
      <c r="E46" s="107" t="s">
        <v>29</v>
      </c>
      <c r="F46" s="107" t="s">
        <v>4</v>
      </c>
      <c r="G46" s="107" t="s">
        <v>5</v>
      </c>
      <c r="H46" s="107"/>
      <c r="I46" s="107"/>
      <c r="J46" s="107" t="s">
        <v>1</v>
      </c>
      <c r="K46" s="107" t="s">
        <v>0</v>
      </c>
      <c r="L46" s="107" t="s">
        <v>6</v>
      </c>
      <c r="M46" s="109" t="s">
        <v>7</v>
      </c>
    </row>
    <row r="47" spans="1:16" ht="25.5" x14ac:dyDescent="0.2">
      <c r="A47" s="118"/>
      <c r="B47" s="108"/>
      <c r="C47" s="108"/>
      <c r="D47" s="108"/>
      <c r="E47" s="108"/>
      <c r="F47" s="108"/>
      <c r="G47" s="19" t="s">
        <v>8</v>
      </c>
      <c r="H47" s="19" t="s">
        <v>9</v>
      </c>
      <c r="I47" s="19" t="s">
        <v>11</v>
      </c>
      <c r="J47" s="108"/>
      <c r="K47" s="108"/>
      <c r="L47" s="108"/>
      <c r="M47" s="110"/>
    </row>
    <row r="48" spans="1:16" ht="16.7" customHeight="1" x14ac:dyDescent="0.2">
      <c r="A48" s="111" t="s">
        <v>84</v>
      </c>
      <c r="B48" s="21" t="s">
        <v>68</v>
      </c>
      <c r="C48" s="21" t="s">
        <v>91</v>
      </c>
      <c r="D48" s="21" t="s">
        <v>61</v>
      </c>
      <c r="E48" s="21"/>
      <c r="F48" s="28">
        <v>370</v>
      </c>
      <c r="G48" s="29">
        <v>25</v>
      </c>
      <c r="H48" s="29">
        <v>4</v>
      </c>
      <c r="I48" s="29">
        <v>10</v>
      </c>
      <c r="J48" s="31">
        <f t="shared" ref="J48:J49" si="15">(G48+H48+I48)*F48</f>
        <v>14430</v>
      </c>
      <c r="K48" s="28"/>
      <c r="L48" s="31">
        <f>(J48+K48)*0.05</f>
        <v>721.5</v>
      </c>
      <c r="M48" s="33">
        <f>J48+K48+L48</f>
        <v>15151.5</v>
      </c>
    </row>
    <row r="49" spans="1:13" ht="15.95" customHeight="1" x14ac:dyDescent="0.2">
      <c r="A49" s="112"/>
      <c r="B49" s="21" t="s">
        <v>69</v>
      </c>
      <c r="C49" s="21" t="s">
        <v>91</v>
      </c>
      <c r="D49" s="21" t="s">
        <v>70</v>
      </c>
      <c r="E49" s="21"/>
      <c r="F49" s="28">
        <v>210</v>
      </c>
      <c r="G49" s="29">
        <v>18</v>
      </c>
      <c r="H49" s="29">
        <v>0</v>
      </c>
      <c r="I49" s="29">
        <v>0</v>
      </c>
      <c r="J49" s="31">
        <f t="shared" si="15"/>
        <v>3780</v>
      </c>
      <c r="K49" s="28"/>
      <c r="L49" s="31">
        <f>(J49+K49)*0.05</f>
        <v>189</v>
      </c>
      <c r="M49" s="33">
        <f>J49+K49+L49</f>
        <v>3969</v>
      </c>
    </row>
    <row r="50" spans="1:13" ht="15.95" customHeight="1" x14ac:dyDescent="0.2">
      <c r="A50" s="112"/>
      <c r="B50" s="21"/>
      <c r="C50" s="21" t="s">
        <v>62</v>
      </c>
      <c r="D50" s="21"/>
      <c r="E50" s="21" t="s">
        <v>71</v>
      </c>
      <c r="F50" s="28"/>
      <c r="G50" s="29"/>
      <c r="H50" s="29"/>
      <c r="I50" s="29"/>
      <c r="J50" s="31">
        <v>0</v>
      </c>
      <c r="K50" s="28">
        <v>5</v>
      </c>
      <c r="L50" s="31">
        <f t="shared" ref="L50:L54" si="16">(J50+K50)*0.05</f>
        <v>0.25</v>
      </c>
      <c r="M50" s="33">
        <f>J50+K50+L50</f>
        <v>5.25</v>
      </c>
    </row>
    <row r="51" spans="1:13" ht="15.95" customHeight="1" x14ac:dyDescent="0.2">
      <c r="A51" s="112"/>
      <c r="B51" s="21"/>
      <c r="C51" s="21" t="s">
        <v>62</v>
      </c>
      <c r="D51" s="21"/>
      <c r="E51" s="21" t="s">
        <v>72</v>
      </c>
      <c r="F51" s="28"/>
      <c r="G51" s="29"/>
      <c r="H51" s="29"/>
      <c r="I51" s="29"/>
      <c r="J51" s="31">
        <f t="shared" ref="J51:J54" si="17">(G51+H51+I51)*F51</f>
        <v>0</v>
      </c>
      <c r="K51" s="28">
        <v>20</v>
      </c>
      <c r="L51" s="31">
        <f t="shared" si="16"/>
        <v>1</v>
      </c>
      <c r="M51" s="33">
        <f t="shared" ref="M51:M54" si="18">J51+K51+L51</f>
        <v>21</v>
      </c>
    </row>
    <row r="52" spans="1:13" ht="15.95" customHeight="1" x14ac:dyDescent="0.2">
      <c r="A52" s="112"/>
      <c r="B52" s="21"/>
      <c r="C52" s="21"/>
      <c r="D52" s="21"/>
      <c r="E52" s="21"/>
      <c r="F52" s="28"/>
      <c r="G52" s="29"/>
      <c r="H52" s="29"/>
      <c r="I52" s="29"/>
      <c r="J52" s="31">
        <f t="shared" si="17"/>
        <v>0</v>
      </c>
      <c r="K52" s="28"/>
      <c r="L52" s="31">
        <f t="shared" si="16"/>
        <v>0</v>
      </c>
      <c r="M52" s="33">
        <f t="shared" si="18"/>
        <v>0</v>
      </c>
    </row>
    <row r="53" spans="1:13" ht="15.95" customHeight="1" x14ac:dyDescent="0.2">
      <c r="A53" s="112"/>
      <c r="B53" s="21"/>
      <c r="C53" s="21"/>
      <c r="D53" s="21"/>
      <c r="E53" s="21"/>
      <c r="F53" s="28"/>
      <c r="G53" s="29"/>
      <c r="H53" s="29"/>
      <c r="I53" s="29"/>
      <c r="J53" s="31">
        <f t="shared" si="17"/>
        <v>0</v>
      </c>
      <c r="K53" s="28"/>
      <c r="L53" s="31">
        <f t="shared" si="16"/>
        <v>0</v>
      </c>
      <c r="M53" s="33">
        <f t="shared" si="18"/>
        <v>0</v>
      </c>
    </row>
    <row r="54" spans="1:13" ht="15.95" customHeight="1" x14ac:dyDescent="0.2">
      <c r="A54" s="113"/>
      <c r="B54" s="21"/>
      <c r="C54" s="21"/>
      <c r="D54" s="21"/>
      <c r="E54" s="21"/>
      <c r="F54" s="28"/>
      <c r="G54" s="29"/>
      <c r="H54" s="29"/>
      <c r="I54" s="29"/>
      <c r="J54" s="31">
        <f t="shared" si="17"/>
        <v>0</v>
      </c>
      <c r="K54" s="28"/>
      <c r="L54" s="31">
        <f t="shared" si="16"/>
        <v>0</v>
      </c>
      <c r="M54" s="33">
        <f t="shared" si="18"/>
        <v>0</v>
      </c>
    </row>
    <row r="55" spans="1:13" ht="15.95" customHeight="1" thickBot="1" x14ac:dyDescent="0.25">
      <c r="A55" s="100" t="s">
        <v>33</v>
      </c>
      <c r="B55" s="101"/>
      <c r="C55" s="22"/>
      <c r="D55" s="23"/>
      <c r="E55" s="23" t="s">
        <v>2</v>
      </c>
      <c r="F55" s="24"/>
      <c r="G55" s="30">
        <f>SUM(G48:G54)</f>
        <v>43</v>
      </c>
      <c r="H55" s="30">
        <f t="shared" ref="H55:M55" si="19">SUM(H48:H54)</f>
        <v>4</v>
      </c>
      <c r="I55" s="30">
        <f t="shared" si="19"/>
        <v>10</v>
      </c>
      <c r="J55" s="32">
        <f t="shared" si="19"/>
        <v>18210</v>
      </c>
      <c r="K55" s="32">
        <f t="shared" si="19"/>
        <v>25</v>
      </c>
      <c r="L55" s="32">
        <f t="shared" si="19"/>
        <v>911.75</v>
      </c>
      <c r="M55" s="34">
        <f t="shared" si="19"/>
        <v>19146.75</v>
      </c>
    </row>
    <row r="56" spans="1:13" ht="15.95" customHeight="1" thickBot="1" x14ac:dyDescent="0.25"/>
    <row r="57" spans="1:13" ht="16.5" thickBot="1" x14ac:dyDescent="0.25">
      <c r="A57" s="114" t="s">
        <v>35</v>
      </c>
      <c r="B57" s="115"/>
      <c r="C57" s="115"/>
      <c r="D57" s="115"/>
      <c r="E57" s="115"/>
      <c r="F57" s="115"/>
      <c r="G57" s="115"/>
      <c r="H57" s="115"/>
      <c r="I57" s="115"/>
      <c r="J57" s="115"/>
      <c r="K57" s="115"/>
      <c r="L57" s="115"/>
      <c r="M57" s="116"/>
    </row>
    <row r="58" spans="1:13" x14ac:dyDescent="0.2">
      <c r="A58" s="117" t="s">
        <v>36</v>
      </c>
      <c r="B58" s="107" t="s">
        <v>3</v>
      </c>
      <c r="C58" s="107" t="s">
        <v>27</v>
      </c>
      <c r="D58" s="107" t="s">
        <v>30</v>
      </c>
      <c r="E58" s="107" t="s">
        <v>29</v>
      </c>
      <c r="F58" s="107" t="s">
        <v>4</v>
      </c>
      <c r="G58" s="107" t="s">
        <v>5</v>
      </c>
      <c r="H58" s="107"/>
      <c r="I58" s="107"/>
      <c r="J58" s="107" t="s">
        <v>1</v>
      </c>
      <c r="K58" s="107" t="s">
        <v>0</v>
      </c>
      <c r="L58" s="107" t="s">
        <v>6</v>
      </c>
      <c r="M58" s="109" t="s">
        <v>7</v>
      </c>
    </row>
    <row r="59" spans="1:13" ht="25.5" x14ac:dyDescent="0.2">
      <c r="A59" s="118"/>
      <c r="B59" s="108"/>
      <c r="C59" s="108"/>
      <c r="D59" s="108"/>
      <c r="E59" s="108"/>
      <c r="F59" s="108"/>
      <c r="G59" s="19" t="s">
        <v>8</v>
      </c>
      <c r="H59" s="19" t="s">
        <v>9</v>
      </c>
      <c r="I59" s="19" t="s">
        <v>11</v>
      </c>
      <c r="J59" s="108"/>
      <c r="K59" s="108"/>
      <c r="L59" s="108"/>
      <c r="M59" s="110"/>
    </row>
    <row r="60" spans="1:13" ht="25.5" x14ac:dyDescent="0.2">
      <c r="A60" s="111" t="s">
        <v>75</v>
      </c>
      <c r="B60" s="21" t="s">
        <v>73</v>
      </c>
      <c r="C60" s="21" t="s">
        <v>91</v>
      </c>
      <c r="D60" s="21" t="s">
        <v>61</v>
      </c>
      <c r="E60" s="21"/>
      <c r="F60" s="28">
        <v>370</v>
      </c>
      <c r="G60" s="29">
        <v>15</v>
      </c>
      <c r="H60" s="29">
        <v>4</v>
      </c>
      <c r="I60" s="29">
        <v>0</v>
      </c>
      <c r="J60" s="31">
        <f t="shared" ref="J60:J61" si="20">(G60+H60+I60)*F60</f>
        <v>7030</v>
      </c>
      <c r="K60" s="28"/>
      <c r="L60" s="31">
        <f>(J60+K60)*0.05</f>
        <v>351.5</v>
      </c>
      <c r="M60" s="33">
        <f>J60+K60+L60</f>
        <v>7381.5</v>
      </c>
    </row>
    <row r="61" spans="1:13" ht="25.5" x14ac:dyDescent="0.2">
      <c r="A61" s="112"/>
      <c r="B61" s="21" t="s">
        <v>74</v>
      </c>
      <c r="C61" s="21" t="s">
        <v>91</v>
      </c>
      <c r="D61" s="21" t="s">
        <v>92</v>
      </c>
      <c r="E61" s="21"/>
      <c r="F61" s="28">
        <v>160</v>
      </c>
      <c r="G61" s="29">
        <v>36</v>
      </c>
      <c r="H61" s="29">
        <v>4</v>
      </c>
      <c r="I61" s="29">
        <v>0</v>
      </c>
      <c r="J61" s="31">
        <f t="shared" si="20"/>
        <v>6400</v>
      </c>
      <c r="K61" s="28"/>
      <c r="L61" s="31">
        <f>(J61+K61)*0.05</f>
        <v>320</v>
      </c>
      <c r="M61" s="33">
        <f>J61+K61+L61</f>
        <v>6720</v>
      </c>
    </row>
    <row r="62" spans="1:13" ht="17.649999999999999" customHeight="1" x14ac:dyDescent="0.2">
      <c r="A62" s="112"/>
      <c r="B62" s="21"/>
      <c r="C62" s="21" t="s">
        <v>62</v>
      </c>
      <c r="D62" s="21"/>
      <c r="E62" s="21" t="s">
        <v>67</v>
      </c>
      <c r="F62" s="28"/>
      <c r="G62" s="29"/>
      <c r="H62" s="29"/>
      <c r="I62" s="29"/>
      <c r="J62" s="31">
        <v>0</v>
      </c>
      <c r="K62" s="28">
        <v>342</v>
      </c>
      <c r="L62" s="31">
        <v>0</v>
      </c>
      <c r="M62" s="33">
        <f>J62+K62+L62</f>
        <v>342</v>
      </c>
    </row>
    <row r="63" spans="1:13" x14ac:dyDescent="0.2">
      <c r="A63" s="112"/>
      <c r="B63" s="21"/>
      <c r="C63" s="21" t="s">
        <v>62</v>
      </c>
      <c r="D63" s="21"/>
      <c r="E63" s="21" t="s">
        <v>86</v>
      </c>
      <c r="F63" s="28"/>
      <c r="G63" s="29"/>
      <c r="H63" s="29"/>
      <c r="I63" s="29"/>
      <c r="J63" s="31">
        <f t="shared" ref="J63:J66" si="21">(G63+H63+I63)*F63</f>
        <v>0</v>
      </c>
      <c r="K63" s="28">
        <v>18</v>
      </c>
      <c r="L63" s="31">
        <v>0</v>
      </c>
      <c r="M63" s="33">
        <f t="shared" ref="M63:M66" si="22">J63+K63+L63</f>
        <v>18</v>
      </c>
    </row>
    <row r="64" spans="1:13" x14ac:dyDescent="0.2">
      <c r="A64" s="112"/>
      <c r="B64" s="21"/>
      <c r="C64" s="21"/>
      <c r="D64" s="21"/>
      <c r="E64" s="21"/>
      <c r="F64" s="28"/>
      <c r="G64" s="29"/>
      <c r="H64" s="29"/>
      <c r="I64" s="29"/>
      <c r="J64" s="31">
        <f t="shared" si="21"/>
        <v>0</v>
      </c>
      <c r="K64" s="28"/>
      <c r="L64" s="31">
        <f>(J64+K64)*0.05</f>
        <v>0</v>
      </c>
      <c r="M64" s="33">
        <f t="shared" si="22"/>
        <v>0</v>
      </c>
    </row>
    <row r="65" spans="1:13" x14ac:dyDescent="0.2">
      <c r="A65" s="112"/>
      <c r="B65" s="21"/>
      <c r="C65" s="21"/>
      <c r="D65" s="21"/>
      <c r="E65" s="21"/>
      <c r="F65" s="28"/>
      <c r="G65" s="29"/>
      <c r="H65" s="29"/>
      <c r="I65" s="29"/>
      <c r="J65" s="31">
        <f t="shared" si="21"/>
        <v>0</v>
      </c>
      <c r="K65" s="28"/>
      <c r="L65" s="31">
        <f>(J65+K65)*0.05</f>
        <v>0</v>
      </c>
      <c r="M65" s="33">
        <f t="shared" si="22"/>
        <v>0</v>
      </c>
    </row>
    <row r="66" spans="1:13" x14ac:dyDescent="0.2">
      <c r="A66" s="113"/>
      <c r="B66" s="21"/>
      <c r="C66" s="21"/>
      <c r="D66" s="21"/>
      <c r="E66" s="21"/>
      <c r="F66" s="28"/>
      <c r="G66" s="29"/>
      <c r="H66" s="29"/>
      <c r="I66" s="29"/>
      <c r="J66" s="31">
        <f t="shared" si="21"/>
        <v>0</v>
      </c>
      <c r="K66" s="28"/>
      <c r="L66" s="31">
        <f>(J66+K66)*0.05</f>
        <v>0</v>
      </c>
      <c r="M66" s="33">
        <f t="shared" si="22"/>
        <v>0</v>
      </c>
    </row>
    <row r="67" spans="1:13" ht="13.5" thickBot="1" x14ac:dyDescent="0.25">
      <c r="A67" s="100" t="s">
        <v>37</v>
      </c>
      <c r="B67" s="101"/>
      <c r="C67" s="22"/>
      <c r="D67" s="23"/>
      <c r="E67" s="23" t="s">
        <v>2</v>
      </c>
      <c r="F67" s="24"/>
      <c r="G67" s="30">
        <f>SUM(G60:G66)</f>
        <v>51</v>
      </c>
      <c r="H67" s="30">
        <f t="shared" ref="H67:M67" si="23">SUM(H60:H66)</f>
        <v>8</v>
      </c>
      <c r="I67" s="30">
        <f t="shared" si="23"/>
        <v>0</v>
      </c>
      <c r="J67" s="32">
        <f t="shared" si="23"/>
        <v>13430</v>
      </c>
      <c r="K67" s="32">
        <f t="shared" si="23"/>
        <v>360</v>
      </c>
      <c r="L67" s="32">
        <f t="shared" si="23"/>
        <v>671.5</v>
      </c>
      <c r="M67" s="34">
        <f t="shared" si="23"/>
        <v>14461.5</v>
      </c>
    </row>
    <row r="68" spans="1:13" ht="13.5" thickBot="1" x14ac:dyDescent="0.25"/>
    <row r="69" spans="1:13" ht="16.5" thickBot="1" x14ac:dyDescent="0.25">
      <c r="A69" s="114" t="s">
        <v>38</v>
      </c>
      <c r="B69" s="115"/>
      <c r="C69" s="115"/>
      <c r="D69" s="115"/>
      <c r="E69" s="115"/>
      <c r="F69" s="115"/>
      <c r="G69" s="115"/>
      <c r="H69" s="115"/>
      <c r="I69" s="115"/>
      <c r="J69" s="115"/>
      <c r="K69" s="115"/>
      <c r="L69" s="115"/>
      <c r="M69" s="116"/>
    </row>
    <row r="70" spans="1:13" x14ac:dyDescent="0.2">
      <c r="A70" s="117" t="s">
        <v>39</v>
      </c>
      <c r="B70" s="107" t="s">
        <v>3</v>
      </c>
      <c r="C70" s="107" t="s">
        <v>27</v>
      </c>
      <c r="D70" s="107" t="s">
        <v>30</v>
      </c>
      <c r="E70" s="107" t="s">
        <v>29</v>
      </c>
      <c r="F70" s="107" t="s">
        <v>4</v>
      </c>
      <c r="G70" s="107" t="s">
        <v>5</v>
      </c>
      <c r="H70" s="107"/>
      <c r="I70" s="107"/>
      <c r="J70" s="107" t="s">
        <v>1</v>
      </c>
      <c r="K70" s="107" t="s">
        <v>0</v>
      </c>
      <c r="L70" s="107" t="s">
        <v>6</v>
      </c>
      <c r="M70" s="109" t="s">
        <v>7</v>
      </c>
    </row>
    <row r="71" spans="1:13" ht="25.5" x14ac:dyDescent="0.2">
      <c r="A71" s="118"/>
      <c r="B71" s="108"/>
      <c r="C71" s="108"/>
      <c r="D71" s="108"/>
      <c r="E71" s="108"/>
      <c r="F71" s="108"/>
      <c r="G71" s="19" t="s">
        <v>8</v>
      </c>
      <c r="H71" s="19" t="s">
        <v>9</v>
      </c>
      <c r="I71" s="19" t="s">
        <v>11</v>
      </c>
      <c r="J71" s="108"/>
      <c r="K71" s="108"/>
      <c r="L71" s="108"/>
      <c r="M71" s="110"/>
    </row>
    <row r="72" spans="1:13" x14ac:dyDescent="0.2">
      <c r="A72" s="111"/>
      <c r="B72" s="21"/>
      <c r="C72" s="21"/>
      <c r="D72" s="21"/>
      <c r="E72" s="21"/>
      <c r="F72" s="28"/>
      <c r="G72" s="29"/>
      <c r="H72" s="29"/>
      <c r="I72" s="29"/>
      <c r="J72" s="31">
        <f t="shared" ref="J72:J73" si="24">(G72+H72+I72)*F72</f>
        <v>0</v>
      </c>
      <c r="K72" s="28"/>
      <c r="L72" s="31">
        <f>(J72+K72)*0.05</f>
        <v>0</v>
      </c>
      <c r="M72" s="33">
        <f>J72+K72+L72</f>
        <v>0</v>
      </c>
    </row>
    <row r="73" spans="1:13" x14ac:dyDescent="0.2">
      <c r="A73" s="112"/>
      <c r="B73" s="21"/>
      <c r="C73" s="21"/>
      <c r="D73" s="21"/>
      <c r="E73" s="21"/>
      <c r="F73" s="28"/>
      <c r="G73" s="29"/>
      <c r="H73" s="29"/>
      <c r="I73" s="29"/>
      <c r="J73" s="31">
        <f t="shared" si="24"/>
        <v>0</v>
      </c>
      <c r="K73" s="28"/>
      <c r="L73" s="31">
        <f>(J73+K73)*0.05</f>
        <v>0</v>
      </c>
      <c r="M73" s="33">
        <f>J73+K73+L73</f>
        <v>0</v>
      </c>
    </row>
    <row r="74" spans="1:13" x14ac:dyDescent="0.2">
      <c r="A74" s="112"/>
      <c r="B74" s="21"/>
      <c r="C74" s="21"/>
      <c r="D74" s="21"/>
      <c r="E74" s="21"/>
      <c r="F74" s="28"/>
      <c r="G74" s="29"/>
      <c r="H74" s="29"/>
      <c r="I74" s="29"/>
      <c r="J74" s="31">
        <v>0</v>
      </c>
      <c r="K74" s="28"/>
      <c r="L74" s="31">
        <f t="shared" ref="L74:L78" si="25">(J74+K74)*0.05</f>
        <v>0</v>
      </c>
      <c r="M74" s="33">
        <f>J74+K74+L74</f>
        <v>0</v>
      </c>
    </row>
    <row r="75" spans="1:13" x14ac:dyDescent="0.2">
      <c r="A75" s="112"/>
      <c r="B75" s="21"/>
      <c r="C75" s="21"/>
      <c r="D75" s="21"/>
      <c r="E75" s="21"/>
      <c r="F75" s="28"/>
      <c r="G75" s="29"/>
      <c r="H75" s="29"/>
      <c r="I75" s="29"/>
      <c r="J75" s="31">
        <f t="shared" ref="J75:J78" si="26">(G75+H75+I75)*F75</f>
        <v>0</v>
      </c>
      <c r="K75" s="28"/>
      <c r="L75" s="31">
        <f t="shared" si="25"/>
        <v>0</v>
      </c>
      <c r="M75" s="33">
        <f t="shared" ref="M75:M78" si="27">J75+K75+L75</f>
        <v>0</v>
      </c>
    </row>
    <row r="76" spans="1:13" x14ac:dyDescent="0.2">
      <c r="A76" s="112"/>
      <c r="B76" s="21"/>
      <c r="C76" s="21"/>
      <c r="D76" s="21"/>
      <c r="E76" s="21"/>
      <c r="F76" s="28"/>
      <c r="G76" s="29"/>
      <c r="H76" s="29"/>
      <c r="I76" s="29"/>
      <c r="J76" s="31">
        <f t="shared" si="26"/>
        <v>0</v>
      </c>
      <c r="K76" s="28"/>
      <c r="L76" s="31">
        <f t="shared" si="25"/>
        <v>0</v>
      </c>
      <c r="M76" s="33">
        <f t="shared" si="27"/>
        <v>0</v>
      </c>
    </row>
    <row r="77" spans="1:13" x14ac:dyDescent="0.2">
      <c r="A77" s="112"/>
      <c r="B77" s="21"/>
      <c r="C77" s="21"/>
      <c r="D77" s="21"/>
      <c r="E77" s="21"/>
      <c r="F77" s="28"/>
      <c r="G77" s="29"/>
      <c r="H77" s="29"/>
      <c r="I77" s="29"/>
      <c r="J77" s="31">
        <f t="shared" si="26"/>
        <v>0</v>
      </c>
      <c r="K77" s="28"/>
      <c r="L77" s="31">
        <f t="shared" si="25"/>
        <v>0</v>
      </c>
      <c r="M77" s="33">
        <f t="shared" si="27"/>
        <v>0</v>
      </c>
    </row>
    <row r="78" spans="1:13" x14ac:dyDescent="0.2">
      <c r="A78" s="113"/>
      <c r="B78" s="21"/>
      <c r="C78" s="21"/>
      <c r="D78" s="21"/>
      <c r="E78" s="21"/>
      <c r="F78" s="28"/>
      <c r="G78" s="29"/>
      <c r="H78" s="29"/>
      <c r="I78" s="29"/>
      <c r="J78" s="31">
        <f t="shared" si="26"/>
        <v>0</v>
      </c>
      <c r="K78" s="28"/>
      <c r="L78" s="31">
        <f t="shared" si="25"/>
        <v>0</v>
      </c>
      <c r="M78" s="33">
        <f t="shared" si="27"/>
        <v>0</v>
      </c>
    </row>
    <row r="79" spans="1:13" ht="13.5" thickBot="1" x14ac:dyDescent="0.25">
      <c r="A79" s="100" t="s">
        <v>40</v>
      </c>
      <c r="B79" s="101"/>
      <c r="C79" s="22"/>
      <c r="D79" s="23"/>
      <c r="E79" s="23" t="s">
        <v>2</v>
      </c>
      <c r="F79" s="24"/>
      <c r="G79" s="30">
        <f>SUM(G72:G78)</f>
        <v>0</v>
      </c>
      <c r="H79" s="30">
        <f t="shared" ref="H79:M79" si="28">SUM(H72:H78)</f>
        <v>0</v>
      </c>
      <c r="I79" s="30">
        <f t="shared" si="28"/>
        <v>0</v>
      </c>
      <c r="J79" s="32">
        <f t="shared" si="28"/>
        <v>0</v>
      </c>
      <c r="K79" s="32">
        <f t="shared" si="28"/>
        <v>0</v>
      </c>
      <c r="L79" s="32">
        <f t="shared" si="28"/>
        <v>0</v>
      </c>
      <c r="M79" s="34">
        <f t="shared" si="28"/>
        <v>0</v>
      </c>
    </row>
    <row r="80" spans="1:13" ht="13.5" thickBot="1" x14ac:dyDescent="0.25"/>
    <row r="81" spans="1:13" ht="16.5" thickBot="1" x14ac:dyDescent="0.25">
      <c r="A81" s="114" t="s">
        <v>41</v>
      </c>
      <c r="B81" s="115"/>
      <c r="C81" s="115"/>
      <c r="D81" s="115"/>
      <c r="E81" s="115"/>
      <c r="F81" s="115"/>
      <c r="G81" s="115"/>
      <c r="H81" s="115"/>
      <c r="I81" s="115"/>
      <c r="J81" s="115"/>
      <c r="K81" s="115"/>
      <c r="L81" s="115"/>
      <c r="M81" s="116"/>
    </row>
    <row r="82" spans="1:13" x14ac:dyDescent="0.2">
      <c r="A82" s="117" t="s">
        <v>42</v>
      </c>
      <c r="B82" s="107" t="s">
        <v>3</v>
      </c>
      <c r="C82" s="107" t="s">
        <v>27</v>
      </c>
      <c r="D82" s="107" t="s">
        <v>30</v>
      </c>
      <c r="E82" s="107" t="s">
        <v>29</v>
      </c>
      <c r="F82" s="107" t="s">
        <v>4</v>
      </c>
      <c r="G82" s="107" t="s">
        <v>5</v>
      </c>
      <c r="H82" s="107"/>
      <c r="I82" s="107"/>
      <c r="J82" s="107" t="s">
        <v>1</v>
      </c>
      <c r="K82" s="107" t="s">
        <v>0</v>
      </c>
      <c r="L82" s="107" t="s">
        <v>6</v>
      </c>
      <c r="M82" s="109" t="s">
        <v>7</v>
      </c>
    </row>
    <row r="83" spans="1:13" ht="25.5" x14ac:dyDescent="0.2">
      <c r="A83" s="118"/>
      <c r="B83" s="108"/>
      <c r="C83" s="108"/>
      <c r="D83" s="108"/>
      <c r="E83" s="108"/>
      <c r="F83" s="108"/>
      <c r="G83" s="19" t="s">
        <v>8</v>
      </c>
      <c r="H83" s="19" t="s">
        <v>9</v>
      </c>
      <c r="I83" s="19" t="s">
        <v>11</v>
      </c>
      <c r="J83" s="108"/>
      <c r="K83" s="108"/>
      <c r="L83" s="108"/>
      <c r="M83" s="110"/>
    </row>
    <row r="84" spans="1:13" x14ac:dyDescent="0.2">
      <c r="A84" s="111"/>
      <c r="B84" s="21"/>
      <c r="C84" s="21"/>
      <c r="D84" s="21"/>
      <c r="E84" s="21"/>
      <c r="F84" s="28"/>
      <c r="G84" s="29"/>
      <c r="H84" s="29"/>
      <c r="I84" s="29"/>
      <c r="J84" s="31">
        <f t="shared" ref="J84:J85" si="29">(G84+H84+I84)*F84</f>
        <v>0</v>
      </c>
      <c r="K84" s="28"/>
      <c r="L84" s="31">
        <f>(J84+K84)*0.05</f>
        <v>0</v>
      </c>
      <c r="M84" s="33">
        <f>J84+K84+L84</f>
        <v>0</v>
      </c>
    </row>
    <row r="85" spans="1:13" x14ac:dyDescent="0.2">
      <c r="A85" s="112"/>
      <c r="B85" s="21"/>
      <c r="C85" s="21"/>
      <c r="D85" s="21"/>
      <c r="E85" s="21"/>
      <c r="F85" s="28"/>
      <c r="G85" s="29"/>
      <c r="H85" s="29"/>
      <c r="I85" s="29"/>
      <c r="J85" s="31">
        <f t="shared" si="29"/>
        <v>0</v>
      </c>
      <c r="K85" s="28"/>
      <c r="L85" s="31">
        <f>(J85+K85)*0.05</f>
        <v>0</v>
      </c>
      <c r="M85" s="33">
        <f>J85+K85+L85</f>
        <v>0</v>
      </c>
    </row>
    <row r="86" spans="1:13" x14ac:dyDescent="0.2">
      <c r="A86" s="112"/>
      <c r="B86" s="21"/>
      <c r="C86" s="21"/>
      <c r="D86" s="21"/>
      <c r="E86" s="21"/>
      <c r="F86" s="28"/>
      <c r="G86" s="29"/>
      <c r="H86" s="29"/>
      <c r="I86" s="29"/>
      <c r="J86" s="31">
        <v>0</v>
      </c>
      <c r="K86" s="28"/>
      <c r="L86" s="31">
        <f t="shared" ref="L86:L90" si="30">(J86+K86)*0.05</f>
        <v>0</v>
      </c>
      <c r="M86" s="33">
        <f>J86+K86+L86</f>
        <v>0</v>
      </c>
    </row>
    <row r="87" spans="1:13" x14ac:dyDescent="0.2">
      <c r="A87" s="112"/>
      <c r="B87" s="21"/>
      <c r="C87" s="21"/>
      <c r="D87" s="21"/>
      <c r="E87" s="21"/>
      <c r="F87" s="28"/>
      <c r="G87" s="29"/>
      <c r="H87" s="29"/>
      <c r="I87" s="29"/>
      <c r="J87" s="31">
        <f t="shared" ref="J87:J90" si="31">(G87+H87+I87)*F87</f>
        <v>0</v>
      </c>
      <c r="K87" s="28"/>
      <c r="L87" s="31">
        <f t="shared" si="30"/>
        <v>0</v>
      </c>
      <c r="M87" s="33">
        <f t="shared" ref="M87:M90" si="32">J87+K87+L87</f>
        <v>0</v>
      </c>
    </row>
    <row r="88" spans="1:13" x14ac:dyDescent="0.2">
      <c r="A88" s="112"/>
      <c r="B88" s="21"/>
      <c r="C88" s="21"/>
      <c r="D88" s="21"/>
      <c r="E88" s="21"/>
      <c r="F88" s="28"/>
      <c r="G88" s="29"/>
      <c r="H88" s="29"/>
      <c r="I88" s="29"/>
      <c r="J88" s="31">
        <f t="shared" si="31"/>
        <v>0</v>
      </c>
      <c r="K88" s="28"/>
      <c r="L88" s="31">
        <f t="shared" si="30"/>
        <v>0</v>
      </c>
      <c r="M88" s="33">
        <f t="shared" si="32"/>
        <v>0</v>
      </c>
    </row>
    <row r="89" spans="1:13" x14ac:dyDescent="0.2">
      <c r="A89" s="112"/>
      <c r="B89" s="21"/>
      <c r="C89" s="21"/>
      <c r="D89" s="21"/>
      <c r="E89" s="21"/>
      <c r="F89" s="28"/>
      <c r="G89" s="29"/>
      <c r="H89" s="29"/>
      <c r="I89" s="29"/>
      <c r="J89" s="31">
        <f t="shared" si="31"/>
        <v>0</v>
      </c>
      <c r="K89" s="28"/>
      <c r="L89" s="31">
        <f t="shared" si="30"/>
        <v>0</v>
      </c>
      <c r="M89" s="33">
        <f t="shared" si="32"/>
        <v>0</v>
      </c>
    </row>
    <row r="90" spans="1:13" x14ac:dyDescent="0.2">
      <c r="A90" s="113"/>
      <c r="B90" s="21"/>
      <c r="C90" s="21"/>
      <c r="D90" s="21"/>
      <c r="E90" s="21"/>
      <c r="F90" s="28"/>
      <c r="G90" s="29"/>
      <c r="H90" s="29"/>
      <c r="I90" s="29"/>
      <c r="J90" s="31">
        <f t="shared" si="31"/>
        <v>0</v>
      </c>
      <c r="K90" s="28"/>
      <c r="L90" s="31">
        <f t="shared" si="30"/>
        <v>0</v>
      </c>
      <c r="M90" s="33">
        <f t="shared" si="32"/>
        <v>0</v>
      </c>
    </row>
    <row r="91" spans="1:13" ht="13.5" thickBot="1" x14ac:dyDescent="0.25">
      <c r="A91" s="100" t="s">
        <v>43</v>
      </c>
      <c r="B91" s="101"/>
      <c r="C91" s="22"/>
      <c r="D91" s="23"/>
      <c r="E91" s="23" t="s">
        <v>2</v>
      </c>
      <c r="F91" s="24"/>
      <c r="G91" s="30">
        <f>SUM(G84:G90)</f>
        <v>0</v>
      </c>
      <c r="H91" s="30">
        <f t="shared" ref="H91:M91" si="33">SUM(H84:H90)</f>
        <v>0</v>
      </c>
      <c r="I91" s="30">
        <f t="shared" si="33"/>
        <v>0</v>
      </c>
      <c r="J91" s="32">
        <f t="shared" si="33"/>
        <v>0</v>
      </c>
      <c r="K91" s="32">
        <f t="shared" si="33"/>
        <v>0</v>
      </c>
      <c r="L91" s="32">
        <f t="shared" si="33"/>
        <v>0</v>
      </c>
      <c r="M91" s="34">
        <f t="shared" si="33"/>
        <v>0</v>
      </c>
    </row>
    <row r="92" spans="1:13" ht="13.5" thickBot="1" x14ac:dyDescent="0.25"/>
    <row r="93" spans="1:13" ht="24.4" customHeight="1" thickBot="1" x14ac:dyDescent="0.25">
      <c r="A93" s="114" t="s">
        <v>52</v>
      </c>
      <c r="B93" s="115"/>
      <c r="C93" s="115"/>
      <c r="D93" s="115"/>
      <c r="E93" s="115"/>
      <c r="F93" s="115"/>
      <c r="G93" s="115"/>
      <c r="H93" s="115"/>
      <c r="I93" s="115"/>
      <c r="J93" s="115"/>
      <c r="K93" s="115"/>
      <c r="L93" s="115"/>
      <c r="M93" s="116"/>
    </row>
    <row r="94" spans="1:13" x14ac:dyDescent="0.2">
      <c r="A94" s="117" t="s">
        <v>50</v>
      </c>
      <c r="B94" s="107" t="s">
        <v>51</v>
      </c>
      <c r="C94" s="107" t="s">
        <v>27</v>
      </c>
      <c r="D94" s="105" t="s">
        <v>2</v>
      </c>
      <c r="E94" s="107" t="s">
        <v>29</v>
      </c>
      <c r="F94" s="119" t="s">
        <v>2</v>
      </c>
      <c r="G94" s="120"/>
      <c r="H94" s="120"/>
      <c r="I94" s="121"/>
      <c r="J94" s="105" t="s">
        <v>53</v>
      </c>
      <c r="K94" s="105" t="s">
        <v>0</v>
      </c>
      <c r="L94" s="107" t="s">
        <v>54</v>
      </c>
      <c r="M94" s="109" t="s">
        <v>7</v>
      </c>
    </row>
    <row r="95" spans="1:13" x14ac:dyDescent="0.2">
      <c r="A95" s="118"/>
      <c r="B95" s="108"/>
      <c r="C95" s="108"/>
      <c r="D95" s="106"/>
      <c r="E95" s="108"/>
      <c r="F95" s="122"/>
      <c r="G95" s="123"/>
      <c r="H95" s="123"/>
      <c r="I95" s="124"/>
      <c r="J95" s="106"/>
      <c r="K95" s="106"/>
      <c r="L95" s="108"/>
      <c r="M95" s="110"/>
    </row>
    <row r="96" spans="1:13" ht="25.5" x14ac:dyDescent="0.2">
      <c r="A96" s="111"/>
      <c r="B96" s="21" t="s">
        <v>76</v>
      </c>
      <c r="C96" s="21" t="s">
        <v>93</v>
      </c>
      <c r="D96" s="21"/>
      <c r="E96" s="21"/>
      <c r="F96" s="97"/>
      <c r="G96" s="98"/>
      <c r="H96" s="98"/>
      <c r="I96" s="99"/>
      <c r="J96" s="28">
        <v>100</v>
      </c>
      <c r="K96" s="28"/>
      <c r="L96" s="49">
        <f>(K96)*0.05</f>
        <v>0</v>
      </c>
      <c r="M96" s="33">
        <f t="shared" ref="M96:M105" si="34">J96+K96+L96</f>
        <v>100</v>
      </c>
    </row>
    <row r="97" spans="1:13" ht="25.5" x14ac:dyDescent="0.2">
      <c r="A97" s="112"/>
      <c r="B97" s="21" t="s">
        <v>76</v>
      </c>
      <c r="C97" s="21" t="s">
        <v>94</v>
      </c>
      <c r="D97" s="21"/>
      <c r="E97" s="21"/>
      <c r="F97" s="97"/>
      <c r="G97" s="98"/>
      <c r="H97" s="98"/>
      <c r="I97" s="99"/>
      <c r="J97" s="28">
        <v>500</v>
      </c>
      <c r="K97" s="28"/>
      <c r="L97" s="49">
        <f t="shared" ref="L97:L105" si="35">(K97)*0.05</f>
        <v>0</v>
      </c>
      <c r="M97" s="33">
        <f t="shared" si="34"/>
        <v>500</v>
      </c>
    </row>
    <row r="98" spans="1:13" ht="25.5" x14ac:dyDescent="0.2">
      <c r="A98" s="112"/>
      <c r="B98" s="21" t="s">
        <v>77</v>
      </c>
      <c r="C98" s="21" t="s">
        <v>93</v>
      </c>
      <c r="D98" s="21"/>
      <c r="E98" s="21"/>
      <c r="F98" s="97"/>
      <c r="G98" s="98"/>
      <c r="H98" s="98"/>
      <c r="I98" s="99"/>
      <c r="J98" s="28">
        <v>100</v>
      </c>
      <c r="K98" s="28"/>
      <c r="L98" s="49">
        <f t="shared" si="35"/>
        <v>0</v>
      </c>
      <c r="M98" s="33">
        <f t="shared" si="34"/>
        <v>100</v>
      </c>
    </row>
    <row r="99" spans="1:13" ht="25.5" x14ac:dyDescent="0.2">
      <c r="A99" s="112"/>
      <c r="B99" s="21" t="s">
        <v>78</v>
      </c>
      <c r="C99" s="21" t="s">
        <v>93</v>
      </c>
      <c r="D99" s="21"/>
      <c r="E99" s="21"/>
      <c r="F99" s="97"/>
      <c r="G99" s="98"/>
      <c r="H99" s="98"/>
      <c r="I99" s="99"/>
      <c r="J99" s="28">
        <v>100</v>
      </c>
      <c r="K99" s="28"/>
      <c r="L99" s="49">
        <f t="shared" si="35"/>
        <v>0</v>
      </c>
      <c r="M99" s="33">
        <f t="shared" si="34"/>
        <v>100</v>
      </c>
    </row>
    <row r="100" spans="1:13" ht="25.5" x14ac:dyDescent="0.2">
      <c r="A100" s="112"/>
      <c r="B100" s="21" t="s">
        <v>78</v>
      </c>
      <c r="C100" s="21" t="s">
        <v>81</v>
      </c>
      <c r="D100" s="21"/>
      <c r="E100" s="21" t="s">
        <v>85</v>
      </c>
      <c r="F100" s="97" t="s">
        <v>82</v>
      </c>
      <c r="G100" s="98"/>
      <c r="H100" s="98"/>
      <c r="I100" s="99"/>
      <c r="J100" s="28"/>
      <c r="K100" s="28">
        <v>75</v>
      </c>
      <c r="L100" s="49">
        <f t="shared" si="35"/>
        <v>3.75</v>
      </c>
      <c r="M100" s="33">
        <f t="shared" si="34"/>
        <v>78.75</v>
      </c>
    </row>
    <row r="101" spans="1:13" ht="25.5" x14ac:dyDescent="0.2">
      <c r="A101" s="112"/>
      <c r="B101" s="21" t="s">
        <v>79</v>
      </c>
      <c r="C101" s="21" t="s">
        <v>93</v>
      </c>
      <c r="D101" s="21"/>
      <c r="E101" s="21"/>
      <c r="F101" s="61"/>
      <c r="G101" s="62"/>
      <c r="H101" s="62"/>
      <c r="I101" s="63"/>
      <c r="J101" s="28">
        <v>100</v>
      </c>
      <c r="K101" s="28"/>
      <c r="L101" s="49">
        <f t="shared" si="35"/>
        <v>0</v>
      </c>
      <c r="M101" s="33">
        <f t="shared" si="34"/>
        <v>100</v>
      </c>
    </row>
    <row r="102" spans="1:13" ht="25.5" x14ac:dyDescent="0.2">
      <c r="A102" s="112"/>
      <c r="B102" s="21" t="s">
        <v>80</v>
      </c>
      <c r="C102" s="21" t="s">
        <v>93</v>
      </c>
      <c r="D102" s="21"/>
      <c r="E102" s="21"/>
      <c r="F102" s="61"/>
      <c r="G102" s="62"/>
      <c r="H102" s="62"/>
      <c r="I102" s="63"/>
      <c r="J102" s="28">
        <v>100</v>
      </c>
      <c r="K102" s="28"/>
      <c r="L102" s="49">
        <f t="shared" si="35"/>
        <v>0</v>
      </c>
      <c r="M102" s="33">
        <f t="shared" si="34"/>
        <v>100</v>
      </c>
    </row>
    <row r="103" spans="1:13" x14ac:dyDescent="0.2">
      <c r="A103" s="112"/>
      <c r="B103" s="21" t="s">
        <v>80</v>
      </c>
      <c r="C103" s="21" t="s">
        <v>81</v>
      </c>
      <c r="D103" s="21"/>
      <c r="E103" s="21" t="s">
        <v>71</v>
      </c>
      <c r="F103" s="61"/>
      <c r="G103" s="62"/>
      <c r="H103" s="62"/>
      <c r="I103" s="63"/>
      <c r="J103" s="28"/>
      <c r="K103" s="28">
        <v>17</v>
      </c>
      <c r="L103" s="49">
        <f t="shared" si="35"/>
        <v>0.85000000000000009</v>
      </c>
      <c r="M103" s="33">
        <f t="shared" si="34"/>
        <v>17.850000000000001</v>
      </c>
    </row>
    <row r="104" spans="1:13" x14ac:dyDescent="0.2">
      <c r="A104" s="112"/>
      <c r="B104" s="21"/>
      <c r="C104" s="21"/>
      <c r="D104" s="21"/>
      <c r="E104" s="21"/>
      <c r="F104" s="61"/>
      <c r="G104" s="62"/>
      <c r="H104" s="62"/>
      <c r="I104" s="63"/>
      <c r="J104" s="28"/>
      <c r="K104" s="28"/>
      <c r="L104" s="49">
        <f t="shared" si="35"/>
        <v>0</v>
      </c>
      <c r="M104" s="33">
        <f t="shared" si="34"/>
        <v>0</v>
      </c>
    </row>
    <row r="105" spans="1:13" x14ac:dyDescent="0.2">
      <c r="A105" s="113"/>
      <c r="B105" s="21"/>
      <c r="C105" s="21"/>
      <c r="D105" s="21"/>
      <c r="E105" s="21"/>
      <c r="F105" s="97"/>
      <c r="G105" s="98"/>
      <c r="H105" s="98"/>
      <c r="I105" s="99"/>
      <c r="J105" s="28"/>
      <c r="K105" s="28"/>
      <c r="L105" s="49">
        <f t="shared" si="35"/>
        <v>0</v>
      </c>
      <c r="M105" s="33">
        <f t="shared" si="34"/>
        <v>0</v>
      </c>
    </row>
    <row r="106" spans="1:13" ht="16.7" customHeight="1" thickBot="1" x14ac:dyDescent="0.25">
      <c r="A106" s="100" t="s">
        <v>55</v>
      </c>
      <c r="B106" s="101"/>
      <c r="C106" s="22"/>
      <c r="D106" s="23"/>
      <c r="E106" s="23" t="s">
        <v>2</v>
      </c>
      <c r="F106" s="102" t="s">
        <v>2</v>
      </c>
      <c r="G106" s="103"/>
      <c r="H106" s="103"/>
      <c r="I106" s="104"/>
      <c r="J106" s="32">
        <f>SUM(J96:J105)</f>
        <v>1000</v>
      </c>
      <c r="K106" s="32">
        <f>SUM(K96:K105)</f>
        <v>92</v>
      </c>
      <c r="L106" s="32">
        <f>SUM(L96:L105)</f>
        <v>4.5999999999999996</v>
      </c>
      <c r="M106" s="34">
        <f>SUM(M96:M105)</f>
        <v>1096.5999999999999</v>
      </c>
    </row>
    <row r="108" spans="1:13" ht="18.75" x14ac:dyDescent="0.2">
      <c r="A108" s="66"/>
      <c r="B108" s="65"/>
      <c r="C108" s="65"/>
    </row>
  </sheetData>
  <mergeCells count="117">
    <mergeCell ref="A1:M1"/>
    <mergeCell ref="A3:M3"/>
    <mergeCell ref="B5:C5"/>
    <mergeCell ref="B6:C6"/>
    <mergeCell ref="A7:H7"/>
    <mergeCell ref="A8:A9"/>
    <mergeCell ref="B8:D8"/>
    <mergeCell ref="E8:E9"/>
    <mergeCell ref="F8:F9"/>
    <mergeCell ref="G8:G9"/>
    <mergeCell ref="H8:H9"/>
    <mergeCell ref="J22:J23"/>
    <mergeCell ref="K22:K23"/>
    <mergeCell ref="L22:L23"/>
    <mergeCell ref="M22:M23"/>
    <mergeCell ref="A24:A30"/>
    <mergeCell ref="A31:B31"/>
    <mergeCell ref="A18:G18"/>
    <mergeCell ref="A19:G19"/>
    <mergeCell ref="A21:M21"/>
    <mergeCell ref="A22:A23"/>
    <mergeCell ref="B22:B23"/>
    <mergeCell ref="C22:C23"/>
    <mergeCell ref="D22:D23"/>
    <mergeCell ref="E22:E23"/>
    <mergeCell ref="F22:F23"/>
    <mergeCell ref="G22:I22"/>
    <mergeCell ref="A33:M33"/>
    <mergeCell ref="A34:A35"/>
    <mergeCell ref="B34:B35"/>
    <mergeCell ref="C34:C35"/>
    <mergeCell ref="D34:D35"/>
    <mergeCell ref="E34:E35"/>
    <mergeCell ref="F34:F35"/>
    <mergeCell ref="G34:I34"/>
    <mergeCell ref="J34:J35"/>
    <mergeCell ref="K34:K35"/>
    <mergeCell ref="F46:F47"/>
    <mergeCell ref="G46:I46"/>
    <mergeCell ref="J46:J47"/>
    <mergeCell ref="K46:K47"/>
    <mergeCell ref="L46:L47"/>
    <mergeCell ref="M46:M47"/>
    <mergeCell ref="L34:L35"/>
    <mergeCell ref="M34:M35"/>
    <mergeCell ref="A36:A42"/>
    <mergeCell ref="A43:B43"/>
    <mergeCell ref="A45:M45"/>
    <mergeCell ref="A46:A47"/>
    <mergeCell ref="B46:B47"/>
    <mergeCell ref="C46:C47"/>
    <mergeCell ref="D46:D47"/>
    <mergeCell ref="E46:E47"/>
    <mergeCell ref="J58:J59"/>
    <mergeCell ref="K58:K59"/>
    <mergeCell ref="L58:L59"/>
    <mergeCell ref="M58:M59"/>
    <mergeCell ref="A60:A66"/>
    <mergeCell ref="A67:B67"/>
    <mergeCell ref="A48:A54"/>
    <mergeCell ref="A55:B55"/>
    <mergeCell ref="A57:M57"/>
    <mergeCell ref="A58:A59"/>
    <mergeCell ref="B58:B59"/>
    <mergeCell ref="C58:C59"/>
    <mergeCell ref="D58:D59"/>
    <mergeCell ref="E58:E59"/>
    <mergeCell ref="F58:F59"/>
    <mergeCell ref="G58:I58"/>
    <mergeCell ref="A69:M69"/>
    <mergeCell ref="A70:A71"/>
    <mergeCell ref="B70:B71"/>
    <mergeCell ref="C70:C71"/>
    <mergeCell ref="D70:D71"/>
    <mergeCell ref="E70:E71"/>
    <mergeCell ref="F70:F71"/>
    <mergeCell ref="G70:I70"/>
    <mergeCell ref="J70:J71"/>
    <mergeCell ref="K70:K71"/>
    <mergeCell ref="F82:F83"/>
    <mergeCell ref="G82:I82"/>
    <mergeCell ref="J82:J83"/>
    <mergeCell ref="K82:K83"/>
    <mergeCell ref="L82:L83"/>
    <mergeCell ref="M82:M83"/>
    <mergeCell ref="L70:L71"/>
    <mergeCell ref="M70:M71"/>
    <mergeCell ref="A72:A78"/>
    <mergeCell ref="A79:B79"/>
    <mergeCell ref="A81:M81"/>
    <mergeCell ref="A82:A83"/>
    <mergeCell ref="B82:B83"/>
    <mergeCell ref="C82:C83"/>
    <mergeCell ref="D82:D83"/>
    <mergeCell ref="E82:E83"/>
    <mergeCell ref="A84:A90"/>
    <mergeCell ref="A91:B91"/>
    <mergeCell ref="A93:M93"/>
    <mergeCell ref="A94:A95"/>
    <mergeCell ref="B94:B95"/>
    <mergeCell ref="C94:C95"/>
    <mergeCell ref="D94:D95"/>
    <mergeCell ref="E94:E95"/>
    <mergeCell ref="F94:I95"/>
    <mergeCell ref="J94:J95"/>
    <mergeCell ref="F105:I105"/>
    <mergeCell ref="A106:B106"/>
    <mergeCell ref="F106:I106"/>
    <mergeCell ref="K94:K95"/>
    <mergeCell ref="L94:L95"/>
    <mergeCell ref="M94:M95"/>
    <mergeCell ref="A96:A105"/>
    <mergeCell ref="F96:I96"/>
    <mergeCell ref="F97:I97"/>
    <mergeCell ref="F98:I98"/>
    <mergeCell ref="F99:I99"/>
    <mergeCell ref="F100:I100"/>
  </mergeCells>
  <dataValidations count="6">
    <dataValidation type="list" showInputMessage="1" showErrorMessage="1" promptTitle="Select from dropdown list" prompt=" " sqref="C24:C30 C36:C42 C48:C54 C60:C66 C72:C78 C84:C90" xr:uid="{919B3FED-E1FB-4FFA-8C15-EB1E33BFA382}">
      <formula1>"Legal fees, Expert/Consultant fees, Admin/support services fees, Disbursements "</formula1>
    </dataValidation>
    <dataValidation type="list" allowBlank="1" showInputMessage="1" showErrorMessage="1" promptTitle="Select from dropdown list" prompt=" " sqref="D36:D42 D48:D54 D60:D66 D72:D78 D84:D90 D24:D30 D97:D105" xr:uid="{09083B22-CEB6-4B42-B5C4-E1CBFE220E9E}">
      <formula1>"Articling student, 0-4 years, 5-7 years, 8-12 years, &gt;12 years"</formula1>
    </dataValidation>
    <dataValidation type="list" allowBlank="1" showInputMessage="1" showErrorMessage="1" promptTitle="Select from dropdown list" sqref="E24:E30 E36:E42 E48:E54 E60:E66 E72:E78 E84:E90" xr:uid="{D1ADBDA4-A97C-4ECF-A8F4-108E90300937}">
      <formula1>"courier, postage, transcripts, miscellaneous office charges, meal allowance, accommodation, airfare, private vehicle mileage, taxi, parking"</formula1>
    </dataValidation>
    <dataValidation allowBlank="1" showInputMessage="1" showErrorMessage="1" promptTitle="Type name here" sqref="B6" xr:uid="{6558C47C-2B9C-4488-AE7E-4C27B115FE7E}"/>
    <dataValidation type="list" showInputMessage="1" showErrorMessage="1" promptTitle="Select from dropdown list" prompt=" " sqref="C96:C105" xr:uid="{693AED66-A27F-4844-A7DD-86896BB60177}">
      <formula1>"Local intervener Form/organize group, Local intervener Self-represented, Local intervener Attendance, Municipality Self-represented, Indigenous Elder Knowledge holder Expert evidence, Disbursement"</formula1>
    </dataValidation>
    <dataValidation type="list" allowBlank="1" showInputMessage="1" showErrorMessage="1" promptTitle="Select from dropdown list" sqref="E96:E105" xr:uid="{3D819155-B574-45AB-B1DD-8EC42262ACA4}">
      <formula1>"courier, postage, transcripts, miscellaneous office charges, meal allowance, accommodation, airfare, private vehicle mileage, taxi, parking, other miscellaneous"</formula1>
    </dataValidation>
  </dataValidations>
  <pageMargins left="0.7" right="0.7" top="0.75" bottom="0.75" header="0.3" footer="0.3"/>
  <pageSetup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D6D6B-7116-4B02-A9E8-E7903EF85174}">
  <sheetPr>
    <pageSetUpPr fitToPage="1"/>
  </sheetPr>
  <dimension ref="A1:P106"/>
  <sheetViews>
    <sheetView showGridLines="0" zoomScaleNormal="100" workbookViewId="0">
      <selection activeCell="M106" sqref="M106"/>
    </sheetView>
  </sheetViews>
  <sheetFormatPr defaultRowHeight="12.75" x14ac:dyDescent="0.2"/>
  <cols>
    <col min="1" max="1" width="26.6640625" customWidth="1"/>
    <col min="2" max="2" width="22.33203125" customWidth="1"/>
    <col min="3" max="3" width="20.33203125" customWidth="1"/>
    <col min="4" max="5" width="16.83203125" customWidth="1"/>
    <col min="6" max="6" width="10.5" customWidth="1"/>
    <col min="7" max="7" width="11.5" customWidth="1"/>
    <col min="8" max="8" width="14.33203125" customWidth="1"/>
    <col min="9" max="9" width="11.33203125" customWidth="1"/>
    <col min="10" max="10" width="12.1640625" customWidth="1"/>
    <col min="11" max="11" width="16.1640625" customWidth="1"/>
    <col min="12" max="12" width="12.6640625" customWidth="1"/>
    <col min="13" max="13" width="19.1640625" customWidth="1"/>
    <col min="14" max="14" width="71.33203125" customWidth="1"/>
    <col min="15" max="15" width="22.1640625" customWidth="1"/>
    <col min="16" max="16" width="16.83203125" customWidth="1"/>
    <col min="17" max="17" width="15.6640625" customWidth="1"/>
  </cols>
  <sheetData>
    <row r="1" spans="1:14" ht="20.65" customHeight="1" x14ac:dyDescent="0.2">
      <c r="A1" s="129" t="s">
        <v>83</v>
      </c>
      <c r="B1" s="130"/>
      <c r="C1" s="130"/>
      <c r="D1" s="130"/>
      <c r="E1" s="130"/>
      <c r="F1" s="130"/>
      <c r="G1" s="130"/>
      <c r="H1" s="130"/>
      <c r="I1" s="130"/>
      <c r="J1" s="130"/>
      <c r="K1" s="130"/>
      <c r="L1" s="130"/>
      <c r="M1" s="131"/>
    </row>
    <row r="2" spans="1:14" ht="20.65" customHeight="1" thickBot="1" x14ac:dyDescent="0.25">
      <c r="A2" s="52"/>
      <c r="B2" s="53"/>
      <c r="C2" s="53"/>
      <c r="D2" s="53"/>
      <c r="E2" s="53"/>
      <c r="F2" s="53"/>
      <c r="G2" s="53"/>
      <c r="H2" s="53"/>
      <c r="I2" s="53"/>
      <c r="J2" s="53"/>
      <c r="K2" s="53"/>
      <c r="L2" s="53"/>
      <c r="M2" s="54"/>
    </row>
    <row r="3" spans="1:14" ht="20.65" customHeight="1" x14ac:dyDescent="0.2">
      <c r="A3" s="129" t="s">
        <v>95</v>
      </c>
      <c r="B3" s="130"/>
      <c r="C3" s="130"/>
      <c r="D3" s="130"/>
      <c r="E3" s="130"/>
      <c r="F3" s="130"/>
      <c r="G3" s="130"/>
      <c r="H3" s="130"/>
      <c r="I3" s="130"/>
      <c r="J3" s="130"/>
      <c r="K3" s="130"/>
      <c r="L3" s="130"/>
      <c r="M3" s="131"/>
    </row>
    <row r="4" spans="1:14" ht="23.1" customHeight="1" x14ac:dyDescent="0.2">
      <c r="A4" s="59" t="s">
        <v>19</v>
      </c>
      <c r="B4" s="36" t="s">
        <v>2</v>
      </c>
      <c r="C4" s="37"/>
      <c r="D4" s="37"/>
      <c r="E4" s="37"/>
      <c r="F4" s="37"/>
      <c r="G4" s="37"/>
      <c r="H4" s="37"/>
      <c r="I4" s="37"/>
      <c r="J4" s="37"/>
      <c r="K4" s="37"/>
      <c r="L4" s="37"/>
      <c r="M4" s="38"/>
      <c r="N4" s="1"/>
    </row>
    <row r="5" spans="1:14" ht="23.65" customHeight="1" x14ac:dyDescent="0.2">
      <c r="A5" s="60" t="s">
        <v>20</v>
      </c>
      <c r="B5" s="132" t="s">
        <v>2</v>
      </c>
      <c r="C5" s="132"/>
      <c r="D5" s="37"/>
      <c r="E5" s="37"/>
      <c r="F5" s="37"/>
      <c r="G5" s="37"/>
      <c r="H5" s="37"/>
      <c r="I5" s="37"/>
      <c r="J5" s="37"/>
      <c r="K5" s="37"/>
      <c r="L5" s="37"/>
      <c r="M5" s="38"/>
    </row>
    <row r="6" spans="1:14" ht="23.1" customHeight="1" x14ac:dyDescent="0.2">
      <c r="A6" s="39" t="s">
        <v>18</v>
      </c>
      <c r="B6" s="132" t="s">
        <v>2</v>
      </c>
      <c r="C6" s="132"/>
      <c r="D6" s="37"/>
      <c r="E6" s="37"/>
      <c r="F6" s="37"/>
      <c r="G6" s="37"/>
      <c r="H6" s="37"/>
      <c r="I6" s="37"/>
      <c r="J6" s="37"/>
      <c r="K6" s="37"/>
      <c r="L6" s="37"/>
      <c r="M6" s="38"/>
    </row>
    <row r="7" spans="1:14" ht="19.7" customHeight="1" thickBot="1" x14ac:dyDescent="0.25">
      <c r="A7" s="133" t="s">
        <v>22</v>
      </c>
      <c r="B7" s="134"/>
      <c r="C7" s="134"/>
      <c r="D7" s="134"/>
      <c r="E7" s="134"/>
      <c r="F7" s="134"/>
      <c r="G7" s="134"/>
      <c r="H7" s="134"/>
      <c r="I7" s="40"/>
      <c r="J7" s="40"/>
      <c r="K7" s="40"/>
      <c r="L7" s="40"/>
      <c r="M7" s="41"/>
    </row>
    <row r="8" spans="1:14" ht="26.25" customHeight="1" x14ac:dyDescent="0.2">
      <c r="A8" s="135" t="str">
        <f>B6</f>
        <v xml:space="preserve"> </v>
      </c>
      <c r="B8" s="136" t="s">
        <v>5</v>
      </c>
      <c r="C8" s="137"/>
      <c r="D8" s="137"/>
      <c r="E8" s="105" t="s">
        <v>1</v>
      </c>
      <c r="F8" s="105" t="s">
        <v>13</v>
      </c>
      <c r="G8" s="105" t="s">
        <v>6</v>
      </c>
      <c r="H8" s="107" t="s">
        <v>14</v>
      </c>
      <c r="I8" s="42"/>
      <c r="J8" s="40" t="s">
        <v>2</v>
      </c>
      <c r="K8" s="40" t="s">
        <v>2</v>
      </c>
      <c r="L8" s="40" t="s">
        <v>2</v>
      </c>
      <c r="M8" s="41" t="s">
        <v>2</v>
      </c>
      <c r="N8" s="2"/>
    </row>
    <row r="9" spans="1:14" ht="20.25" customHeight="1" x14ac:dyDescent="0.2">
      <c r="A9" s="118"/>
      <c r="B9" s="19" t="s">
        <v>8</v>
      </c>
      <c r="C9" s="19" t="s">
        <v>9</v>
      </c>
      <c r="D9" s="19" t="s">
        <v>11</v>
      </c>
      <c r="E9" s="106"/>
      <c r="F9" s="106"/>
      <c r="G9" s="106"/>
      <c r="H9" s="108"/>
      <c r="I9" s="42"/>
      <c r="J9" s="40"/>
      <c r="K9" s="40"/>
      <c r="L9" s="40"/>
      <c r="M9" s="41"/>
    </row>
    <row r="10" spans="1:14" ht="21.4" customHeight="1" x14ac:dyDescent="0.2">
      <c r="A10" s="43">
        <f>A24</f>
        <v>0</v>
      </c>
      <c r="B10" s="25">
        <f t="shared" ref="B10:H10" si="0">G31</f>
        <v>0</v>
      </c>
      <c r="C10" s="25">
        <f t="shared" si="0"/>
        <v>0</v>
      </c>
      <c r="D10" s="25">
        <f t="shared" si="0"/>
        <v>0</v>
      </c>
      <c r="E10" s="26">
        <f t="shared" si="0"/>
        <v>0</v>
      </c>
      <c r="F10" s="26">
        <f t="shared" si="0"/>
        <v>0</v>
      </c>
      <c r="G10" s="26">
        <f t="shared" si="0"/>
        <v>0</v>
      </c>
      <c r="H10" s="26">
        <f t="shared" si="0"/>
        <v>0</v>
      </c>
      <c r="I10" s="42"/>
      <c r="J10" s="40"/>
      <c r="K10" s="40"/>
      <c r="L10" s="40"/>
      <c r="M10" s="41"/>
    </row>
    <row r="11" spans="1:14" ht="20.85" customHeight="1" x14ac:dyDescent="0.2">
      <c r="A11" s="43">
        <f>A36</f>
        <v>0</v>
      </c>
      <c r="B11" s="25">
        <f t="shared" ref="B11:H11" si="1">G43</f>
        <v>0</v>
      </c>
      <c r="C11" s="25">
        <f t="shared" si="1"/>
        <v>0</v>
      </c>
      <c r="D11" s="25">
        <f t="shared" si="1"/>
        <v>0</v>
      </c>
      <c r="E11" s="26">
        <f t="shared" si="1"/>
        <v>0</v>
      </c>
      <c r="F11" s="26">
        <f t="shared" si="1"/>
        <v>0</v>
      </c>
      <c r="G11" s="26">
        <f t="shared" si="1"/>
        <v>0</v>
      </c>
      <c r="H11" s="26">
        <f t="shared" si="1"/>
        <v>0</v>
      </c>
      <c r="I11" s="40"/>
      <c r="J11" s="40"/>
      <c r="K11" s="40"/>
      <c r="L11" s="40"/>
      <c r="M11" s="41"/>
    </row>
    <row r="12" spans="1:14" ht="20.85" customHeight="1" x14ac:dyDescent="0.2">
      <c r="A12" s="43">
        <f>A48</f>
        <v>0</v>
      </c>
      <c r="B12" s="25">
        <f>G55</f>
        <v>0</v>
      </c>
      <c r="C12" s="25">
        <f t="shared" ref="C12:H12" si="2">H55</f>
        <v>0</v>
      </c>
      <c r="D12" s="25">
        <f t="shared" si="2"/>
        <v>0</v>
      </c>
      <c r="E12" s="26">
        <f t="shared" si="2"/>
        <v>0</v>
      </c>
      <c r="F12" s="26">
        <f t="shared" si="2"/>
        <v>0</v>
      </c>
      <c r="G12" s="26">
        <f t="shared" si="2"/>
        <v>0</v>
      </c>
      <c r="H12" s="26">
        <f t="shared" si="2"/>
        <v>0</v>
      </c>
      <c r="I12" s="40"/>
      <c r="J12" s="40"/>
      <c r="K12" s="40"/>
      <c r="L12" s="40"/>
      <c r="M12" s="41"/>
    </row>
    <row r="13" spans="1:14" ht="20.85" customHeight="1" x14ac:dyDescent="0.2">
      <c r="A13" s="43">
        <f>A60</f>
        <v>0</v>
      </c>
      <c r="B13" s="25">
        <f>G67</f>
        <v>0</v>
      </c>
      <c r="C13" s="25">
        <f t="shared" ref="C13:H13" si="3">H67</f>
        <v>0</v>
      </c>
      <c r="D13" s="25">
        <f t="shared" si="3"/>
        <v>0</v>
      </c>
      <c r="E13" s="26">
        <f t="shared" si="3"/>
        <v>0</v>
      </c>
      <c r="F13" s="26">
        <f t="shared" si="3"/>
        <v>0</v>
      </c>
      <c r="G13" s="26">
        <f t="shared" si="3"/>
        <v>0</v>
      </c>
      <c r="H13" s="26">
        <f t="shared" si="3"/>
        <v>0</v>
      </c>
      <c r="I13" s="40"/>
      <c r="J13" s="40"/>
      <c r="K13" s="40"/>
      <c r="L13" s="40"/>
      <c r="M13" s="41"/>
    </row>
    <row r="14" spans="1:14" ht="20.85" customHeight="1" x14ac:dyDescent="0.2">
      <c r="A14" s="43">
        <f>A72</f>
        <v>0</v>
      </c>
      <c r="B14" s="25">
        <f>G79</f>
        <v>0</v>
      </c>
      <c r="C14" s="25">
        <f t="shared" ref="C14:H14" si="4">H79</f>
        <v>0</v>
      </c>
      <c r="D14" s="25">
        <f t="shared" si="4"/>
        <v>0</v>
      </c>
      <c r="E14" s="26">
        <f t="shared" si="4"/>
        <v>0</v>
      </c>
      <c r="F14" s="26">
        <f t="shared" si="4"/>
        <v>0</v>
      </c>
      <c r="G14" s="26">
        <f t="shared" si="4"/>
        <v>0</v>
      </c>
      <c r="H14" s="26">
        <f t="shared" si="4"/>
        <v>0</v>
      </c>
      <c r="I14" s="40"/>
      <c r="J14" s="40"/>
      <c r="K14" s="40"/>
      <c r="L14" s="40"/>
      <c r="M14" s="41"/>
    </row>
    <row r="15" spans="1:14" ht="20.85" customHeight="1" x14ac:dyDescent="0.2">
      <c r="A15" s="43">
        <f>A84</f>
        <v>0</v>
      </c>
      <c r="B15" s="25">
        <f>G91</f>
        <v>0</v>
      </c>
      <c r="C15" s="25">
        <f t="shared" ref="C15:H15" si="5">H91</f>
        <v>0</v>
      </c>
      <c r="D15" s="25">
        <f t="shared" si="5"/>
        <v>0</v>
      </c>
      <c r="E15" s="26">
        <f t="shared" si="5"/>
        <v>0</v>
      </c>
      <c r="F15" s="26">
        <f t="shared" si="5"/>
        <v>0</v>
      </c>
      <c r="G15" s="26">
        <f t="shared" si="5"/>
        <v>0</v>
      </c>
      <c r="H15" s="26">
        <f t="shared" si="5"/>
        <v>0</v>
      </c>
      <c r="I15" s="40"/>
      <c r="J15" s="40"/>
      <c r="K15" s="40"/>
      <c r="L15" s="40"/>
      <c r="M15" s="41"/>
    </row>
    <row r="16" spans="1:14" ht="23.65" customHeight="1" x14ac:dyDescent="0.2">
      <c r="A16" s="43" t="str">
        <f>A94</f>
        <v>Intervener honoraria and disbursements</v>
      </c>
      <c r="B16" s="48"/>
      <c r="C16" s="48"/>
      <c r="D16" s="48"/>
      <c r="E16" s="26">
        <f>J106</f>
        <v>0</v>
      </c>
      <c r="F16" s="26">
        <f>K106</f>
        <v>0</v>
      </c>
      <c r="G16" s="26">
        <f>L106</f>
        <v>0</v>
      </c>
      <c r="H16" s="26">
        <f>M106</f>
        <v>0</v>
      </c>
      <c r="I16" s="40"/>
      <c r="J16" s="40"/>
      <c r="K16" s="40"/>
      <c r="L16" s="40"/>
      <c r="M16" s="41"/>
    </row>
    <row r="17" spans="1:13" ht="20.85" customHeight="1" x14ac:dyDescent="0.2">
      <c r="A17" s="44" t="s">
        <v>16</v>
      </c>
      <c r="B17" s="35">
        <f>SUM(B10:B16)</f>
        <v>0</v>
      </c>
      <c r="C17" s="35">
        <f t="shared" ref="C17:H17" si="6">SUM(C10:C16)</f>
        <v>0</v>
      </c>
      <c r="D17" s="35">
        <f t="shared" si="6"/>
        <v>0</v>
      </c>
      <c r="E17" s="27">
        <f t="shared" si="6"/>
        <v>0</v>
      </c>
      <c r="F17" s="27">
        <f t="shared" si="6"/>
        <v>0</v>
      </c>
      <c r="G17" s="27">
        <f t="shared" si="6"/>
        <v>0</v>
      </c>
      <c r="H17" s="27">
        <f t="shared" si="6"/>
        <v>0</v>
      </c>
      <c r="I17" s="40"/>
      <c r="J17" s="40"/>
      <c r="K17" s="40"/>
      <c r="L17" s="40"/>
      <c r="M17" s="41"/>
    </row>
    <row r="18" spans="1:13" ht="20.85" customHeight="1" x14ac:dyDescent="0.2">
      <c r="A18" s="125" t="s">
        <v>15</v>
      </c>
      <c r="B18" s="126"/>
      <c r="C18" s="126"/>
      <c r="D18" s="126"/>
      <c r="E18" s="126"/>
      <c r="F18" s="126"/>
      <c r="G18" s="127"/>
      <c r="H18" s="20"/>
      <c r="I18" s="40"/>
      <c r="J18" s="40"/>
      <c r="K18" s="40"/>
      <c r="L18" s="40"/>
      <c r="M18" s="41"/>
    </row>
    <row r="19" spans="1:13" ht="20.85" customHeight="1" thickBot="1" x14ac:dyDescent="0.25">
      <c r="A19" s="100" t="s">
        <v>10</v>
      </c>
      <c r="B19" s="128"/>
      <c r="C19" s="128"/>
      <c r="D19" s="128"/>
      <c r="E19" s="128"/>
      <c r="F19" s="128"/>
      <c r="G19" s="101"/>
      <c r="H19" s="45">
        <f>H17-H18</f>
        <v>0</v>
      </c>
      <c r="I19" s="46"/>
      <c r="J19" s="46"/>
      <c r="K19" s="46"/>
      <c r="L19" s="46"/>
      <c r="M19" s="47"/>
    </row>
    <row r="20" spans="1:13" ht="20.85" customHeight="1" thickBot="1" x14ac:dyDescent="0.25">
      <c r="A20" s="10"/>
      <c r="B20" s="10"/>
      <c r="C20" s="10"/>
      <c r="D20" s="10"/>
      <c r="E20" s="10"/>
      <c r="F20" s="10"/>
      <c r="G20" s="10"/>
      <c r="H20" s="11"/>
      <c r="I20" s="12"/>
      <c r="J20" s="12"/>
      <c r="K20" s="12"/>
      <c r="L20" s="12"/>
      <c r="M20" s="12"/>
    </row>
    <row r="21" spans="1:13" s="8" customFormat="1" ht="36" customHeight="1" thickBot="1" x14ac:dyDescent="0.25">
      <c r="A21" s="114" t="s">
        <v>23</v>
      </c>
      <c r="B21" s="115"/>
      <c r="C21" s="115"/>
      <c r="D21" s="115"/>
      <c r="E21" s="115"/>
      <c r="F21" s="115"/>
      <c r="G21" s="115"/>
      <c r="H21" s="115"/>
      <c r="I21" s="115"/>
      <c r="J21" s="115"/>
      <c r="K21" s="115"/>
      <c r="L21" s="115"/>
      <c r="M21" s="116"/>
    </row>
    <row r="22" spans="1:13" ht="21.4" customHeight="1" x14ac:dyDescent="0.2">
      <c r="A22" s="117" t="s">
        <v>21</v>
      </c>
      <c r="B22" s="107" t="s">
        <v>3</v>
      </c>
      <c r="C22" s="107" t="s">
        <v>27</v>
      </c>
      <c r="D22" s="107" t="s">
        <v>30</v>
      </c>
      <c r="E22" s="107" t="s">
        <v>29</v>
      </c>
      <c r="F22" s="107" t="s">
        <v>4</v>
      </c>
      <c r="G22" s="107" t="s">
        <v>5</v>
      </c>
      <c r="H22" s="107"/>
      <c r="I22" s="107"/>
      <c r="J22" s="107" t="s">
        <v>1</v>
      </c>
      <c r="K22" s="107" t="s">
        <v>0</v>
      </c>
      <c r="L22" s="107" t="s">
        <v>6</v>
      </c>
      <c r="M22" s="109" t="s">
        <v>7</v>
      </c>
    </row>
    <row r="23" spans="1:13" ht="21.95" customHeight="1" x14ac:dyDescent="0.2">
      <c r="A23" s="118"/>
      <c r="B23" s="108"/>
      <c r="C23" s="108"/>
      <c r="D23" s="108"/>
      <c r="E23" s="108"/>
      <c r="F23" s="108"/>
      <c r="G23" s="19" t="s">
        <v>8</v>
      </c>
      <c r="H23" s="19" t="s">
        <v>9</v>
      </c>
      <c r="I23" s="19" t="s">
        <v>11</v>
      </c>
      <c r="J23" s="108"/>
      <c r="K23" s="108"/>
      <c r="L23" s="108"/>
      <c r="M23" s="110"/>
    </row>
    <row r="24" spans="1:13" ht="16.350000000000001" customHeight="1" x14ac:dyDescent="0.2">
      <c r="A24" s="111"/>
      <c r="B24" s="21"/>
      <c r="C24" s="21"/>
      <c r="D24" s="58"/>
      <c r="E24" s="18"/>
      <c r="F24" s="28"/>
      <c r="G24" s="29"/>
      <c r="H24" s="29"/>
      <c r="I24" s="29"/>
      <c r="J24" s="31">
        <f>(G24+H24+I24)*F24</f>
        <v>0</v>
      </c>
      <c r="K24" s="28"/>
      <c r="L24" s="31">
        <f t="shared" ref="L24:L30" si="7">(J24+K24)*0.05</f>
        <v>0</v>
      </c>
      <c r="M24" s="33">
        <f>J24+K24+L24</f>
        <v>0</v>
      </c>
    </row>
    <row r="25" spans="1:13" ht="15.95" customHeight="1" x14ac:dyDescent="0.2">
      <c r="A25" s="112"/>
      <c r="B25" s="21"/>
      <c r="C25" s="21"/>
      <c r="D25" s="58"/>
      <c r="E25" s="18"/>
      <c r="F25" s="28"/>
      <c r="G25" s="29"/>
      <c r="H25" s="29"/>
      <c r="I25" s="29"/>
      <c r="J25" s="31">
        <f t="shared" ref="J25:J30" si="8">(G25+H25+I25)*F25</f>
        <v>0</v>
      </c>
      <c r="K25" s="28"/>
      <c r="L25" s="31">
        <f t="shared" si="7"/>
        <v>0</v>
      </c>
      <c r="M25" s="33">
        <f t="shared" ref="M25:M30" si="9">J25+K25+L25</f>
        <v>0</v>
      </c>
    </row>
    <row r="26" spans="1:13" ht="15.95" customHeight="1" x14ac:dyDescent="0.2">
      <c r="A26" s="112"/>
      <c r="B26" s="21"/>
      <c r="C26" s="21"/>
      <c r="D26" s="18"/>
      <c r="E26" s="18"/>
      <c r="F26" s="28"/>
      <c r="G26" s="29"/>
      <c r="H26" s="29"/>
      <c r="I26" s="29"/>
      <c r="J26" s="31">
        <f t="shared" si="8"/>
        <v>0</v>
      </c>
      <c r="K26" s="28"/>
      <c r="L26" s="31">
        <f t="shared" si="7"/>
        <v>0</v>
      </c>
      <c r="M26" s="33">
        <f t="shared" si="9"/>
        <v>0</v>
      </c>
    </row>
    <row r="27" spans="1:13" ht="15.95" customHeight="1" x14ac:dyDescent="0.2">
      <c r="A27" s="112"/>
      <c r="B27" s="21"/>
      <c r="C27" s="21"/>
      <c r="D27" s="18"/>
      <c r="E27" s="18"/>
      <c r="F27" s="28"/>
      <c r="G27" s="29"/>
      <c r="H27" s="29"/>
      <c r="I27" s="29"/>
      <c r="J27" s="31">
        <f t="shared" si="8"/>
        <v>0</v>
      </c>
      <c r="K27" s="28"/>
      <c r="L27" s="31">
        <f t="shared" si="7"/>
        <v>0</v>
      </c>
      <c r="M27" s="33">
        <f t="shared" si="9"/>
        <v>0</v>
      </c>
    </row>
    <row r="28" spans="1:13" ht="15.95" customHeight="1" x14ac:dyDescent="0.2">
      <c r="A28" s="112"/>
      <c r="B28" s="21"/>
      <c r="C28" s="21"/>
      <c r="D28" s="18"/>
      <c r="E28" s="18"/>
      <c r="F28" s="28"/>
      <c r="G28" s="29"/>
      <c r="H28" s="29"/>
      <c r="I28" s="29"/>
      <c r="J28" s="31">
        <f t="shared" si="8"/>
        <v>0</v>
      </c>
      <c r="K28" s="28"/>
      <c r="L28" s="31">
        <f t="shared" si="7"/>
        <v>0</v>
      </c>
      <c r="M28" s="33">
        <f t="shared" si="9"/>
        <v>0</v>
      </c>
    </row>
    <row r="29" spans="1:13" ht="15.95" customHeight="1" x14ac:dyDescent="0.2">
      <c r="A29" s="112"/>
      <c r="B29" s="21"/>
      <c r="C29" s="21"/>
      <c r="D29" s="18"/>
      <c r="E29" s="18"/>
      <c r="F29" s="28"/>
      <c r="G29" s="29"/>
      <c r="H29" s="29"/>
      <c r="I29" s="29"/>
      <c r="J29" s="31">
        <f t="shared" si="8"/>
        <v>0</v>
      </c>
      <c r="K29" s="28"/>
      <c r="L29" s="31">
        <f t="shared" si="7"/>
        <v>0</v>
      </c>
      <c r="M29" s="33">
        <f t="shared" si="9"/>
        <v>0</v>
      </c>
    </row>
    <row r="30" spans="1:13" ht="15.95" customHeight="1" x14ac:dyDescent="0.2">
      <c r="A30" s="113"/>
      <c r="B30" s="21"/>
      <c r="C30" s="21"/>
      <c r="D30" s="18"/>
      <c r="E30" s="18"/>
      <c r="F30" s="28"/>
      <c r="G30" s="29"/>
      <c r="H30" s="29"/>
      <c r="I30" s="29"/>
      <c r="J30" s="31">
        <f t="shared" si="8"/>
        <v>0</v>
      </c>
      <c r="K30" s="28"/>
      <c r="L30" s="31">
        <f t="shared" si="7"/>
        <v>0</v>
      </c>
      <c r="M30" s="33">
        <f t="shared" si="9"/>
        <v>0</v>
      </c>
    </row>
    <row r="31" spans="1:13" ht="15.95" customHeight="1" thickBot="1" x14ac:dyDescent="0.25">
      <c r="A31" s="100" t="s">
        <v>31</v>
      </c>
      <c r="B31" s="101"/>
      <c r="C31" s="22"/>
      <c r="D31" s="23"/>
      <c r="E31" s="23" t="s">
        <v>2</v>
      </c>
      <c r="F31" s="24"/>
      <c r="G31" s="30">
        <f>SUM(G24:G30)</f>
        <v>0</v>
      </c>
      <c r="H31" s="30">
        <f t="shared" ref="H31:L31" si="10">SUM(H24:H30)</f>
        <v>0</v>
      </c>
      <c r="I31" s="30">
        <f t="shared" si="10"/>
        <v>0</v>
      </c>
      <c r="J31" s="32">
        <f t="shared" si="10"/>
        <v>0</v>
      </c>
      <c r="K31" s="32">
        <f t="shared" si="10"/>
        <v>0</v>
      </c>
      <c r="L31" s="32">
        <f t="shared" si="10"/>
        <v>0</v>
      </c>
      <c r="M31" s="34">
        <f t="shared" ref="M31" si="11">J31+K31+L31</f>
        <v>0</v>
      </c>
    </row>
    <row r="32" spans="1:13" ht="15.95" customHeight="1" thickBot="1" x14ac:dyDescent="0.25">
      <c r="A32" s="5"/>
      <c r="B32" s="6"/>
      <c r="C32" s="5"/>
      <c r="D32" s="4"/>
      <c r="E32" s="4"/>
    </row>
    <row r="33" spans="1:16" ht="33" customHeight="1" thickBot="1" x14ac:dyDescent="0.25">
      <c r="A33" s="114" t="s">
        <v>24</v>
      </c>
      <c r="B33" s="115"/>
      <c r="C33" s="115"/>
      <c r="D33" s="115"/>
      <c r="E33" s="115"/>
      <c r="F33" s="115"/>
      <c r="G33" s="115"/>
      <c r="H33" s="115"/>
      <c r="I33" s="115"/>
      <c r="J33" s="115"/>
      <c r="K33" s="115"/>
      <c r="L33" s="115"/>
      <c r="M33" s="116"/>
    </row>
    <row r="34" spans="1:16" ht="16.350000000000001" customHeight="1" x14ac:dyDescent="0.2">
      <c r="A34" s="117" t="s">
        <v>12</v>
      </c>
      <c r="B34" s="107" t="s">
        <v>3</v>
      </c>
      <c r="C34" s="107" t="s">
        <v>27</v>
      </c>
      <c r="D34" s="107" t="s">
        <v>28</v>
      </c>
      <c r="E34" s="107" t="s">
        <v>29</v>
      </c>
      <c r="F34" s="107" t="s">
        <v>4</v>
      </c>
      <c r="G34" s="107" t="s">
        <v>5</v>
      </c>
      <c r="H34" s="107"/>
      <c r="I34" s="107"/>
      <c r="J34" s="107" t="s">
        <v>1</v>
      </c>
      <c r="K34" s="107" t="s">
        <v>0</v>
      </c>
      <c r="L34" s="107" t="s">
        <v>6</v>
      </c>
      <c r="M34" s="109" t="s">
        <v>7</v>
      </c>
    </row>
    <row r="35" spans="1:16" ht="33" customHeight="1" x14ac:dyDescent="0.2">
      <c r="A35" s="118"/>
      <c r="B35" s="108"/>
      <c r="C35" s="108"/>
      <c r="D35" s="108"/>
      <c r="E35" s="108"/>
      <c r="F35" s="108"/>
      <c r="G35" s="19" t="s">
        <v>8</v>
      </c>
      <c r="H35" s="19" t="s">
        <v>9</v>
      </c>
      <c r="I35" s="19" t="s">
        <v>11</v>
      </c>
      <c r="J35" s="108"/>
      <c r="K35" s="108"/>
      <c r="L35" s="108"/>
      <c r="M35" s="110"/>
      <c r="N35" t="s">
        <v>2</v>
      </c>
    </row>
    <row r="36" spans="1:16" ht="18" customHeight="1" x14ac:dyDescent="0.2">
      <c r="A36" s="111"/>
      <c r="B36" s="21"/>
      <c r="C36" s="21"/>
      <c r="D36" s="21"/>
      <c r="E36" s="21"/>
      <c r="F36" s="28"/>
      <c r="G36" s="29"/>
      <c r="H36" s="29"/>
      <c r="I36" s="29"/>
      <c r="J36" s="31">
        <f>(G36+H36+I36)*F36</f>
        <v>0</v>
      </c>
      <c r="K36" s="28"/>
      <c r="L36" s="31">
        <f>(J36+K36)*0.05</f>
        <v>0</v>
      </c>
      <c r="M36" s="33">
        <f>J36+K36+L36</f>
        <v>0</v>
      </c>
      <c r="O36" s="3" t="s">
        <v>2</v>
      </c>
      <c r="P36" s="3" t="s">
        <v>2</v>
      </c>
    </row>
    <row r="37" spans="1:16" ht="15.95" customHeight="1" x14ac:dyDescent="0.2">
      <c r="A37" s="112"/>
      <c r="B37" s="21"/>
      <c r="C37" s="21"/>
      <c r="D37" s="21"/>
      <c r="E37" s="21"/>
      <c r="F37" s="28"/>
      <c r="G37" s="29"/>
      <c r="H37" s="29"/>
      <c r="I37" s="29"/>
      <c r="J37" s="31">
        <f t="shared" ref="J37:J42" si="12">(G37+H37+I37)*F37</f>
        <v>0</v>
      </c>
      <c r="K37" s="28"/>
      <c r="L37" s="31">
        <f t="shared" ref="L37:L42" si="13">(J37+K37)*0.05</f>
        <v>0</v>
      </c>
      <c r="M37" s="33">
        <f t="shared" ref="M37:M42" si="14">J37+K37+L37</f>
        <v>0</v>
      </c>
    </row>
    <row r="38" spans="1:16" ht="15.95" customHeight="1" x14ac:dyDescent="0.2">
      <c r="A38" s="112"/>
      <c r="B38" s="21"/>
      <c r="C38" s="21"/>
      <c r="D38" s="21"/>
      <c r="E38" s="21"/>
      <c r="F38" s="28"/>
      <c r="G38" s="29"/>
      <c r="H38" s="29"/>
      <c r="I38" s="29"/>
      <c r="J38" s="31">
        <f t="shared" si="12"/>
        <v>0</v>
      </c>
      <c r="K38" s="28"/>
      <c r="L38" s="31">
        <f t="shared" si="13"/>
        <v>0</v>
      </c>
      <c r="M38" s="33">
        <f t="shared" si="14"/>
        <v>0</v>
      </c>
      <c r="N38" s="17" t="s">
        <v>2</v>
      </c>
    </row>
    <row r="39" spans="1:16" ht="15.95" customHeight="1" x14ac:dyDescent="0.2">
      <c r="A39" s="112"/>
      <c r="B39" s="21"/>
      <c r="C39" s="21"/>
      <c r="D39" s="21"/>
      <c r="E39" s="21"/>
      <c r="F39" s="28"/>
      <c r="G39" s="29"/>
      <c r="H39" s="29"/>
      <c r="I39" s="29"/>
      <c r="J39" s="31">
        <f t="shared" si="12"/>
        <v>0</v>
      </c>
      <c r="K39" s="28"/>
      <c r="L39" s="31">
        <f t="shared" si="13"/>
        <v>0</v>
      </c>
      <c r="M39" s="33">
        <f t="shared" si="14"/>
        <v>0</v>
      </c>
    </row>
    <row r="40" spans="1:16" ht="15.95" customHeight="1" x14ac:dyDescent="0.2">
      <c r="A40" s="112"/>
      <c r="B40" s="21"/>
      <c r="C40" s="21"/>
      <c r="D40" s="21"/>
      <c r="E40" s="21"/>
      <c r="F40" s="28"/>
      <c r="G40" s="29"/>
      <c r="H40" s="29"/>
      <c r="I40" s="29"/>
      <c r="J40" s="31">
        <f t="shared" si="12"/>
        <v>0</v>
      </c>
      <c r="K40" s="28"/>
      <c r="L40" s="31">
        <f t="shared" si="13"/>
        <v>0</v>
      </c>
      <c r="M40" s="33">
        <f t="shared" si="14"/>
        <v>0</v>
      </c>
    </row>
    <row r="41" spans="1:16" ht="15.95" customHeight="1" x14ac:dyDescent="0.2">
      <c r="A41" s="112"/>
      <c r="B41" s="21"/>
      <c r="C41" s="21"/>
      <c r="D41" s="21"/>
      <c r="E41" s="21"/>
      <c r="F41" s="28"/>
      <c r="G41" s="29"/>
      <c r="H41" s="29"/>
      <c r="I41" s="29"/>
      <c r="J41" s="31">
        <f t="shared" si="12"/>
        <v>0</v>
      </c>
      <c r="K41" s="28"/>
      <c r="L41" s="31">
        <f t="shared" si="13"/>
        <v>0</v>
      </c>
      <c r="M41" s="33">
        <f t="shared" si="14"/>
        <v>0</v>
      </c>
    </row>
    <row r="42" spans="1:16" ht="15.95" customHeight="1" x14ac:dyDescent="0.2">
      <c r="A42" s="113"/>
      <c r="B42" s="21"/>
      <c r="C42" s="21"/>
      <c r="D42" s="21"/>
      <c r="E42" s="21"/>
      <c r="F42" s="28"/>
      <c r="G42" s="29"/>
      <c r="H42" s="29"/>
      <c r="I42" s="29"/>
      <c r="J42" s="31">
        <f t="shared" si="12"/>
        <v>0</v>
      </c>
      <c r="K42" s="28"/>
      <c r="L42" s="31">
        <f t="shared" si="13"/>
        <v>0</v>
      </c>
      <c r="M42" s="33">
        <f t="shared" si="14"/>
        <v>0</v>
      </c>
    </row>
    <row r="43" spans="1:16" ht="15.95" customHeight="1" thickBot="1" x14ac:dyDescent="0.25">
      <c r="A43" s="100" t="s">
        <v>32</v>
      </c>
      <c r="B43" s="101"/>
      <c r="C43" s="22"/>
      <c r="D43" s="23"/>
      <c r="E43" s="23" t="s">
        <v>2</v>
      </c>
      <c r="F43" s="24"/>
      <c r="G43" s="30">
        <f>SUM(G36:G42)</f>
        <v>0</v>
      </c>
      <c r="H43" s="30">
        <f t="shared" ref="H43:M43" si="15">SUM(H36:H42)</f>
        <v>0</v>
      </c>
      <c r="I43" s="30">
        <f t="shared" si="15"/>
        <v>0</v>
      </c>
      <c r="J43" s="32">
        <f t="shared" si="15"/>
        <v>0</v>
      </c>
      <c r="K43" s="32">
        <f t="shared" si="15"/>
        <v>0</v>
      </c>
      <c r="L43" s="32">
        <f t="shared" si="15"/>
        <v>0</v>
      </c>
      <c r="M43" s="34">
        <f t="shared" si="15"/>
        <v>0</v>
      </c>
    </row>
    <row r="44" spans="1:16" ht="15.95" customHeight="1" thickBot="1" x14ac:dyDescent="0.25">
      <c r="A44" s="16"/>
      <c r="B44" s="7"/>
      <c r="C44" s="16"/>
      <c r="D44" s="13"/>
      <c r="E44" s="13"/>
      <c r="F44" s="14"/>
      <c r="G44" s="15"/>
      <c r="H44" s="15"/>
      <c r="I44" s="15"/>
      <c r="J44" s="14"/>
      <c r="K44" s="14"/>
      <c r="L44" s="14"/>
      <c r="M44" s="14"/>
    </row>
    <row r="45" spans="1:16" ht="29.1" customHeight="1" thickBot="1" x14ac:dyDescent="0.25">
      <c r="A45" s="114" t="s">
        <v>25</v>
      </c>
      <c r="B45" s="115"/>
      <c r="C45" s="115"/>
      <c r="D45" s="115"/>
      <c r="E45" s="115"/>
      <c r="F45" s="115"/>
      <c r="G45" s="115"/>
      <c r="H45" s="115"/>
      <c r="I45" s="115"/>
      <c r="J45" s="115"/>
      <c r="K45" s="115"/>
      <c r="L45" s="115"/>
      <c r="M45" s="116"/>
      <c r="N45" s="9"/>
    </row>
    <row r="46" spans="1:16" ht="17.649999999999999" customHeight="1" x14ac:dyDescent="0.2">
      <c r="A46" s="117" t="s">
        <v>26</v>
      </c>
      <c r="B46" s="107" t="s">
        <v>3</v>
      </c>
      <c r="C46" s="107" t="s">
        <v>27</v>
      </c>
      <c r="D46" s="107" t="s">
        <v>30</v>
      </c>
      <c r="E46" s="107" t="s">
        <v>29</v>
      </c>
      <c r="F46" s="107" t="s">
        <v>4</v>
      </c>
      <c r="G46" s="107" t="s">
        <v>5</v>
      </c>
      <c r="H46" s="107"/>
      <c r="I46" s="107"/>
      <c r="J46" s="107" t="s">
        <v>1</v>
      </c>
      <c r="K46" s="107" t="s">
        <v>0</v>
      </c>
      <c r="L46" s="107" t="s">
        <v>6</v>
      </c>
      <c r="M46" s="109" t="s">
        <v>7</v>
      </c>
    </row>
    <row r="47" spans="1:16" ht="25.5" x14ac:dyDescent="0.2">
      <c r="A47" s="118"/>
      <c r="B47" s="108"/>
      <c r="C47" s="108"/>
      <c r="D47" s="108"/>
      <c r="E47" s="108"/>
      <c r="F47" s="108"/>
      <c r="G47" s="19" t="s">
        <v>8</v>
      </c>
      <c r="H47" s="19" t="s">
        <v>9</v>
      </c>
      <c r="I47" s="19" t="s">
        <v>11</v>
      </c>
      <c r="J47" s="108"/>
      <c r="K47" s="108"/>
      <c r="L47" s="108"/>
      <c r="M47" s="110"/>
    </row>
    <row r="48" spans="1:16" ht="16.7" customHeight="1" x14ac:dyDescent="0.2">
      <c r="A48" s="111"/>
      <c r="B48" s="21"/>
      <c r="C48" s="21"/>
      <c r="D48" s="21"/>
      <c r="E48" s="21"/>
      <c r="F48" s="28"/>
      <c r="G48" s="29"/>
      <c r="H48" s="29"/>
      <c r="I48" s="29"/>
      <c r="J48" s="31">
        <f t="shared" ref="J48:J54" si="16">(G48+H48+I48)*F48</f>
        <v>0</v>
      </c>
      <c r="K48" s="28"/>
      <c r="L48" s="31">
        <f>(J48+K48)*0.05</f>
        <v>0</v>
      </c>
      <c r="M48" s="33">
        <f>J48+K48+L48</f>
        <v>0</v>
      </c>
    </row>
    <row r="49" spans="1:13" ht="15.95" customHeight="1" x14ac:dyDescent="0.2">
      <c r="A49" s="112"/>
      <c r="B49" s="21"/>
      <c r="C49" s="21"/>
      <c r="D49" s="21"/>
      <c r="E49" s="21"/>
      <c r="F49" s="28"/>
      <c r="G49" s="29"/>
      <c r="H49" s="29"/>
      <c r="I49" s="29"/>
      <c r="J49" s="31">
        <f t="shared" si="16"/>
        <v>0</v>
      </c>
      <c r="K49" s="28"/>
      <c r="L49" s="31">
        <f t="shared" ref="L49:L54" si="17">(J49+K49)*0.05</f>
        <v>0</v>
      </c>
      <c r="M49" s="33">
        <f t="shared" ref="M49:M54" si="18">J49+K49+L49</f>
        <v>0</v>
      </c>
    </row>
    <row r="50" spans="1:13" ht="15.95" customHeight="1" x14ac:dyDescent="0.2">
      <c r="A50" s="112"/>
      <c r="B50" s="21"/>
      <c r="C50" s="21"/>
      <c r="D50" s="21"/>
      <c r="E50" s="21"/>
      <c r="F50" s="28"/>
      <c r="G50" s="29"/>
      <c r="H50" s="29"/>
      <c r="I50" s="29"/>
      <c r="J50" s="31">
        <f t="shared" si="16"/>
        <v>0</v>
      </c>
      <c r="K50" s="28"/>
      <c r="L50" s="31">
        <f t="shared" si="17"/>
        <v>0</v>
      </c>
      <c r="M50" s="33">
        <f t="shared" si="18"/>
        <v>0</v>
      </c>
    </row>
    <row r="51" spans="1:13" ht="15.95" customHeight="1" x14ac:dyDescent="0.2">
      <c r="A51" s="112"/>
      <c r="B51" s="21"/>
      <c r="C51" s="21"/>
      <c r="D51" s="21"/>
      <c r="E51" s="21"/>
      <c r="F51" s="28"/>
      <c r="G51" s="29"/>
      <c r="H51" s="29"/>
      <c r="I51" s="29"/>
      <c r="J51" s="31">
        <f t="shared" si="16"/>
        <v>0</v>
      </c>
      <c r="K51" s="28"/>
      <c r="L51" s="31">
        <f t="shared" si="17"/>
        <v>0</v>
      </c>
      <c r="M51" s="33">
        <f t="shared" si="18"/>
        <v>0</v>
      </c>
    </row>
    <row r="52" spans="1:13" ht="15.95" customHeight="1" x14ac:dyDescent="0.2">
      <c r="A52" s="112"/>
      <c r="B52" s="21"/>
      <c r="C52" s="21"/>
      <c r="D52" s="21"/>
      <c r="E52" s="21"/>
      <c r="F52" s="28"/>
      <c r="G52" s="29"/>
      <c r="H52" s="29"/>
      <c r="I52" s="29"/>
      <c r="J52" s="31">
        <f t="shared" si="16"/>
        <v>0</v>
      </c>
      <c r="K52" s="28"/>
      <c r="L52" s="31">
        <f t="shared" si="17"/>
        <v>0</v>
      </c>
      <c r="M52" s="33">
        <f t="shared" si="18"/>
        <v>0</v>
      </c>
    </row>
    <row r="53" spans="1:13" ht="15.95" customHeight="1" x14ac:dyDescent="0.2">
      <c r="A53" s="112"/>
      <c r="B53" s="21"/>
      <c r="C53" s="21"/>
      <c r="D53" s="21"/>
      <c r="E53" s="21"/>
      <c r="F53" s="28"/>
      <c r="G53" s="29"/>
      <c r="H53" s="29"/>
      <c r="I53" s="29"/>
      <c r="J53" s="31">
        <f t="shared" si="16"/>
        <v>0</v>
      </c>
      <c r="K53" s="28"/>
      <c r="L53" s="31">
        <f t="shared" si="17"/>
        <v>0</v>
      </c>
      <c r="M53" s="33">
        <f t="shared" si="18"/>
        <v>0</v>
      </c>
    </row>
    <row r="54" spans="1:13" ht="15.95" customHeight="1" x14ac:dyDescent="0.2">
      <c r="A54" s="113"/>
      <c r="B54" s="21"/>
      <c r="C54" s="21"/>
      <c r="D54" s="21"/>
      <c r="E54" s="21"/>
      <c r="F54" s="28"/>
      <c r="G54" s="29"/>
      <c r="H54" s="29"/>
      <c r="I54" s="29"/>
      <c r="J54" s="31">
        <f t="shared" si="16"/>
        <v>0</v>
      </c>
      <c r="K54" s="28"/>
      <c r="L54" s="31">
        <f t="shared" si="17"/>
        <v>0</v>
      </c>
      <c r="M54" s="33">
        <f t="shared" si="18"/>
        <v>0</v>
      </c>
    </row>
    <row r="55" spans="1:13" ht="15.95" customHeight="1" thickBot="1" x14ac:dyDescent="0.25">
      <c r="A55" s="100" t="s">
        <v>33</v>
      </c>
      <c r="B55" s="101"/>
      <c r="C55" s="22"/>
      <c r="D55" s="23"/>
      <c r="E55" s="23" t="s">
        <v>2</v>
      </c>
      <c r="F55" s="24"/>
      <c r="G55" s="30">
        <f>SUM(G48:G54)</f>
        <v>0</v>
      </c>
      <c r="H55" s="30">
        <f t="shared" ref="H55:M55" si="19">SUM(H48:H54)</f>
        <v>0</v>
      </c>
      <c r="I55" s="30">
        <f t="shared" si="19"/>
        <v>0</v>
      </c>
      <c r="J55" s="32">
        <f t="shared" si="19"/>
        <v>0</v>
      </c>
      <c r="K55" s="32">
        <f t="shared" si="19"/>
        <v>0</v>
      </c>
      <c r="L55" s="32">
        <f t="shared" si="19"/>
        <v>0</v>
      </c>
      <c r="M55" s="34">
        <f t="shared" si="19"/>
        <v>0</v>
      </c>
    </row>
    <row r="56" spans="1:13" ht="15.95" customHeight="1" thickBot="1" x14ac:dyDescent="0.25"/>
    <row r="57" spans="1:13" ht="16.5" thickBot="1" x14ac:dyDescent="0.25">
      <c r="A57" s="114" t="s">
        <v>35</v>
      </c>
      <c r="B57" s="115"/>
      <c r="C57" s="115"/>
      <c r="D57" s="115"/>
      <c r="E57" s="115"/>
      <c r="F57" s="115"/>
      <c r="G57" s="115"/>
      <c r="H57" s="115"/>
      <c r="I57" s="115"/>
      <c r="J57" s="115"/>
      <c r="K57" s="115"/>
      <c r="L57" s="115"/>
      <c r="M57" s="116"/>
    </row>
    <row r="58" spans="1:13" x14ac:dyDescent="0.2">
      <c r="A58" s="117" t="s">
        <v>36</v>
      </c>
      <c r="B58" s="107" t="s">
        <v>3</v>
      </c>
      <c r="C58" s="107" t="s">
        <v>27</v>
      </c>
      <c r="D58" s="107" t="s">
        <v>30</v>
      </c>
      <c r="E58" s="107" t="s">
        <v>29</v>
      </c>
      <c r="F58" s="107" t="s">
        <v>4</v>
      </c>
      <c r="G58" s="107" t="s">
        <v>5</v>
      </c>
      <c r="H58" s="107"/>
      <c r="I58" s="107"/>
      <c r="J58" s="107" t="s">
        <v>1</v>
      </c>
      <c r="K58" s="107" t="s">
        <v>0</v>
      </c>
      <c r="L58" s="107" t="s">
        <v>6</v>
      </c>
      <c r="M58" s="109" t="s">
        <v>7</v>
      </c>
    </row>
    <row r="59" spans="1:13" ht="25.5" x14ac:dyDescent="0.2">
      <c r="A59" s="118"/>
      <c r="B59" s="108"/>
      <c r="C59" s="108"/>
      <c r="D59" s="108"/>
      <c r="E59" s="108"/>
      <c r="F59" s="108"/>
      <c r="G59" s="19" t="s">
        <v>8</v>
      </c>
      <c r="H59" s="19" t="s">
        <v>9</v>
      </c>
      <c r="I59" s="19" t="s">
        <v>11</v>
      </c>
      <c r="J59" s="108"/>
      <c r="K59" s="108"/>
      <c r="L59" s="108"/>
      <c r="M59" s="110"/>
    </row>
    <row r="60" spans="1:13" x14ac:dyDescent="0.2">
      <c r="A60" s="111"/>
      <c r="B60" s="21"/>
      <c r="C60" s="21"/>
      <c r="D60" s="21"/>
      <c r="E60" s="21"/>
      <c r="F60" s="28"/>
      <c r="G60" s="29"/>
      <c r="H60" s="29"/>
      <c r="I60" s="29"/>
      <c r="J60" s="31">
        <f t="shared" ref="J60:J66" si="20">(G60+H60+I60)*F60</f>
        <v>0</v>
      </c>
      <c r="K60" s="28"/>
      <c r="L60" s="31">
        <f>(J60+K60)*0.05</f>
        <v>0</v>
      </c>
      <c r="M60" s="33">
        <f>J60+K60+L60</f>
        <v>0</v>
      </c>
    </row>
    <row r="61" spans="1:13" x14ac:dyDescent="0.2">
      <c r="A61" s="112"/>
      <c r="B61" s="21"/>
      <c r="C61" s="21"/>
      <c r="D61" s="21"/>
      <c r="E61" s="21"/>
      <c r="F61" s="28"/>
      <c r="G61" s="29"/>
      <c r="H61" s="29"/>
      <c r="I61" s="29"/>
      <c r="J61" s="31">
        <f t="shared" si="20"/>
        <v>0</v>
      </c>
      <c r="K61" s="28"/>
      <c r="L61" s="31">
        <f t="shared" ref="L61:L66" si="21">(J61+K61)*0.05</f>
        <v>0</v>
      </c>
      <c r="M61" s="33">
        <f t="shared" ref="M61:M66" si="22">J61+K61+L61</f>
        <v>0</v>
      </c>
    </row>
    <row r="62" spans="1:13" ht="12.75" customHeight="1" x14ac:dyDescent="0.2">
      <c r="A62" s="112"/>
      <c r="B62" s="21"/>
      <c r="C62" s="21"/>
      <c r="D62" s="21"/>
      <c r="E62" s="21"/>
      <c r="F62" s="28"/>
      <c r="G62" s="29"/>
      <c r="H62" s="29"/>
      <c r="I62" s="29"/>
      <c r="J62" s="31">
        <f t="shared" si="20"/>
        <v>0</v>
      </c>
      <c r="K62" s="28"/>
      <c r="L62" s="31">
        <f t="shared" si="21"/>
        <v>0</v>
      </c>
      <c r="M62" s="33">
        <f t="shared" si="22"/>
        <v>0</v>
      </c>
    </row>
    <row r="63" spans="1:13" x14ac:dyDescent="0.2">
      <c r="A63" s="112"/>
      <c r="B63" s="21"/>
      <c r="C63" s="21"/>
      <c r="D63" s="21"/>
      <c r="E63" s="21"/>
      <c r="F63" s="28"/>
      <c r="G63" s="29"/>
      <c r="H63" s="29"/>
      <c r="I63" s="29"/>
      <c r="J63" s="31">
        <f t="shared" si="20"/>
        <v>0</v>
      </c>
      <c r="K63" s="28"/>
      <c r="L63" s="31">
        <f t="shared" si="21"/>
        <v>0</v>
      </c>
      <c r="M63" s="33">
        <f t="shared" si="22"/>
        <v>0</v>
      </c>
    </row>
    <row r="64" spans="1:13" x14ac:dyDescent="0.2">
      <c r="A64" s="112"/>
      <c r="B64" s="21"/>
      <c r="C64" s="21"/>
      <c r="D64" s="21"/>
      <c r="E64" s="21"/>
      <c r="F64" s="28"/>
      <c r="G64" s="29"/>
      <c r="H64" s="29"/>
      <c r="I64" s="29"/>
      <c r="J64" s="31">
        <f t="shared" si="20"/>
        <v>0</v>
      </c>
      <c r="K64" s="28"/>
      <c r="L64" s="31">
        <f t="shared" si="21"/>
        <v>0</v>
      </c>
      <c r="M64" s="33">
        <f t="shared" si="22"/>
        <v>0</v>
      </c>
    </row>
    <row r="65" spans="1:13" x14ac:dyDescent="0.2">
      <c r="A65" s="112"/>
      <c r="B65" s="21"/>
      <c r="C65" s="21"/>
      <c r="D65" s="21"/>
      <c r="E65" s="21"/>
      <c r="F65" s="28"/>
      <c r="G65" s="29"/>
      <c r="H65" s="29"/>
      <c r="I65" s="29"/>
      <c r="J65" s="31">
        <f t="shared" si="20"/>
        <v>0</v>
      </c>
      <c r="K65" s="28"/>
      <c r="L65" s="31">
        <f t="shared" si="21"/>
        <v>0</v>
      </c>
      <c r="M65" s="33">
        <f t="shared" si="22"/>
        <v>0</v>
      </c>
    </row>
    <row r="66" spans="1:13" x14ac:dyDescent="0.2">
      <c r="A66" s="113"/>
      <c r="B66" s="21"/>
      <c r="C66" s="21"/>
      <c r="D66" s="21"/>
      <c r="E66" s="21"/>
      <c r="F66" s="28"/>
      <c r="G66" s="29"/>
      <c r="H66" s="29"/>
      <c r="I66" s="29"/>
      <c r="J66" s="31">
        <f t="shared" si="20"/>
        <v>0</v>
      </c>
      <c r="K66" s="28"/>
      <c r="L66" s="31">
        <f t="shared" si="21"/>
        <v>0</v>
      </c>
      <c r="M66" s="33">
        <f t="shared" si="22"/>
        <v>0</v>
      </c>
    </row>
    <row r="67" spans="1:13" ht="13.5" thickBot="1" x14ac:dyDescent="0.25">
      <c r="A67" s="100" t="s">
        <v>37</v>
      </c>
      <c r="B67" s="101"/>
      <c r="C67" s="22"/>
      <c r="D67" s="23"/>
      <c r="E67" s="23" t="s">
        <v>2</v>
      </c>
      <c r="F67" s="24"/>
      <c r="G67" s="30">
        <f>SUM(G60:G66)</f>
        <v>0</v>
      </c>
      <c r="H67" s="30">
        <f t="shared" ref="H67:M67" si="23">SUM(H60:H66)</f>
        <v>0</v>
      </c>
      <c r="I67" s="30">
        <f t="shared" si="23"/>
        <v>0</v>
      </c>
      <c r="J67" s="32">
        <f t="shared" si="23"/>
        <v>0</v>
      </c>
      <c r="K67" s="32">
        <f t="shared" si="23"/>
        <v>0</v>
      </c>
      <c r="L67" s="32">
        <f t="shared" si="23"/>
        <v>0</v>
      </c>
      <c r="M67" s="34">
        <f t="shared" si="23"/>
        <v>0</v>
      </c>
    </row>
    <row r="68" spans="1:13" ht="13.5" thickBot="1" x14ac:dyDescent="0.25"/>
    <row r="69" spans="1:13" ht="16.5" thickBot="1" x14ac:dyDescent="0.25">
      <c r="A69" s="114" t="s">
        <v>38</v>
      </c>
      <c r="B69" s="115"/>
      <c r="C69" s="115"/>
      <c r="D69" s="115"/>
      <c r="E69" s="115"/>
      <c r="F69" s="115"/>
      <c r="G69" s="115"/>
      <c r="H69" s="115"/>
      <c r="I69" s="115"/>
      <c r="J69" s="115"/>
      <c r="K69" s="115"/>
      <c r="L69" s="115"/>
      <c r="M69" s="116"/>
    </row>
    <row r="70" spans="1:13" x14ac:dyDescent="0.2">
      <c r="A70" s="117" t="s">
        <v>39</v>
      </c>
      <c r="B70" s="107" t="s">
        <v>3</v>
      </c>
      <c r="C70" s="107" t="s">
        <v>27</v>
      </c>
      <c r="D70" s="107" t="s">
        <v>30</v>
      </c>
      <c r="E70" s="107" t="s">
        <v>29</v>
      </c>
      <c r="F70" s="107" t="s">
        <v>4</v>
      </c>
      <c r="G70" s="107" t="s">
        <v>5</v>
      </c>
      <c r="H70" s="107"/>
      <c r="I70" s="107"/>
      <c r="J70" s="107" t="s">
        <v>1</v>
      </c>
      <c r="K70" s="107" t="s">
        <v>0</v>
      </c>
      <c r="L70" s="107" t="s">
        <v>6</v>
      </c>
      <c r="M70" s="109" t="s">
        <v>7</v>
      </c>
    </row>
    <row r="71" spans="1:13" ht="25.5" x14ac:dyDescent="0.2">
      <c r="A71" s="118"/>
      <c r="B71" s="108"/>
      <c r="C71" s="108"/>
      <c r="D71" s="108"/>
      <c r="E71" s="108"/>
      <c r="F71" s="108"/>
      <c r="G71" s="19" t="s">
        <v>8</v>
      </c>
      <c r="H71" s="19" t="s">
        <v>9</v>
      </c>
      <c r="I71" s="19" t="s">
        <v>11</v>
      </c>
      <c r="J71" s="108"/>
      <c r="K71" s="108"/>
      <c r="L71" s="108"/>
      <c r="M71" s="110"/>
    </row>
    <row r="72" spans="1:13" x14ac:dyDescent="0.2">
      <c r="A72" s="111"/>
      <c r="B72" s="21"/>
      <c r="C72" s="21"/>
      <c r="D72" s="21"/>
      <c r="E72" s="21"/>
      <c r="F72" s="28"/>
      <c r="G72" s="29"/>
      <c r="H72" s="29"/>
      <c r="I72" s="29"/>
      <c r="J72" s="31">
        <f t="shared" ref="J72:J73" si="24">(G72+H72+I72)*F72</f>
        <v>0</v>
      </c>
      <c r="K72" s="28"/>
      <c r="L72" s="31">
        <f>(J72+K72)*0.05</f>
        <v>0</v>
      </c>
      <c r="M72" s="33">
        <f>J72+K72+L72</f>
        <v>0</v>
      </c>
    </row>
    <row r="73" spans="1:13" x14ac:dyDescent="0.2">
      <c r="A73" s="112"/>
      <c r="B73" s="21"/>
      <c r="C73" s="21"/>
      <c r="D73" s="21"/>
      <c r="E73" s="21"/>
      <c r="F73" s="28"/>
      <c r="G73" s="29"/>
      <c r="H73" s="29"/>
      <c r="I73" s="29"/>
      <c r="J73" s="31">
        <f t="shared" si="24"/>
        <v>0</v>
      </c>
      <c r="K73" s="28"/>
      <c r="L73" s="31">
        <f>(J73+K73)*0.05</f>
        <v>0</v>
      </c>
      <c r="M73" s="33">
        <f>J73+K73+L73</f>
        <v>0</v>
      </c>
    </row>
    <row r="74" spans="1:13" x14ac:dyDescent="0.2">
      <c r="A74" s="112"/>
      <c r="B74" s="21"/>
      <c r="C74" s="21"/>
      <c r="D74" s="21"/>
      <c r="E74" s="21"/>
      <c r="F74" s="28"/>
      <c r="G74" s="29"/>
      <c r="H74" s="29"/>
      <c r="I74" s="29"/>
      <c r="J74" s="31">
        <v>0</v>
      </c>
      <c r="K74" s="28"/>
      <c r="L74" s="31">
        <f t="shared" ref="L74:L78" si="25">(J74+K74)*0.05</f>
        <v>0</v>
      </c>
      <c r="M74" s="33">
        <f>J74+K74+L74</f>
        <v>0</v>
      </c>
    </row>
    <row r="75" spans="1:13" x14ac:dyDescent="0.2">
      <c r="A75" s="112"/>
      <c r="B75" s="21"/>
      <c r="C75" s="21"/>
      <c r="D75" s="21"/>
      <c r="E75" s="21"/>
      <c r="F75" s="28"/>
      <c r="G75" s="29"/>
      <c r="H75" s="29"/>
      <c r="I75" s="29"/>
      <c r="J75" s="31">
        <f t="shared" ref="J75:J78" si="26">(G75+H75+I75)*F75</f>
        <v>0</v>
      </c>
      <c r="K75" s="28"/>
      <c r="L75" s="31">
        <f t="shared" si="25"/>
        <v>0</v>
      </c>
      <c r="M75" s="33">
        <f t="shared" ref="M75:M78" si="27">J75+K75+L75</f>
        <v>0</v>
      </c>
    </row>
    <row r="76" spans="1:13" x14ac:dyDescent="0.2">
      <c r="A76" s="112"/>
      <c r="B76" s="21"/>
      <c r="C76" s="21"/>
      <c r="D76" s="21"/>
      <c r="E76" s="21"/>
      <c r="F76" s="28"/>
      <c r="G76" s="29"/>
      <c r="H76" s="29"/>
      <c r="I76" s="29"/>
      <c r="J76" s="31">
        <f t="shared" si="26"/>
        <v>0</v>
      </c>
      <c r="K76" s="28"/>
      <c r="L76" s="31">
        <f t="shared" si="25"/>
        <v>0</v>
      </c>
      <c r="M76" s="33">
        <f t="shared" si="27"/>
        <v>0</v>
      </c>
    </row>
    <row r="77" spans="1:13" x14ac:dyDescent="0.2">
      <c r="A77" s="112"/>
      <c r="B77" s="21"/>
      <c r="C77" s="21"/>
      <c r="D77" s="21"/>
      <c r="E77" s="21"/>
      <c r="F77" s="28"/>
      <c r="G77" s="29"/>
      <c r="H77" s="29"/>
      <c r="I77" s="29"/>
      <c r="J77" s="31">
        <f t="shared" si="26"/>
        <v>0</v>
      </c>
      <c r="K77" s="28"/>
      <c r="L77" s="31">
        <f t="shared" si="25"/>
        <v>0</v>
      </c>
      <c r="M77" s="33">
        <f t="shared" si="27"/>
        <v>0</v>
      </c>
    </row>
    <row r="78" spans="1:13" x14ac:dyDescent="0.2">
      <c r="A78" s="113"/>
      <c r="B78" s="21"/>
      <c r="C78" s="21"/>
      <c r="D78" s="21"/>
      <c r="E78" s="21"/>
      <c r="F78" s="28"/>
      <c r="G78" s="29"/>
      <c r="H78" s="29"/>
      <c r="I78" s="29"/>
      <c r="J78" s="31">
        <f t="shared" si="26"/>
        <v>0</v>
      </c>
      <c r="K78" s="28"/>
      <c r="L78" s="31">
        <f t="shared" si="25"/>
        <v>0</v>
      </c>
      <c r="M78" s="33">
        <f t="shared" si="27"/>
        <v>0</v>
      </c>
    </row>
    <row r="79" spans="1:13" ht="13.5" thickBot="1" x14ac:dyDescent="0.25">
      <c r="A79" s="100" t="s">
        <v>40</v>
      </c>
      <c r="B79" s="101"/>
      <c r="C79" s="22"/>
      <c r="D79" s="23"/>
      <c r="E79" s="23" t="s">
        <v>2</v>
      </c>
      <c r="F79" s="24"/>
      <c r="G79" s="30">
        <f>SUM(G72:G78)</f>
        <v>0</v>
      </c>
      <c r="H79" s="30">
        <f t="shared" ref="H79:M79" si="28">SUM(H72:H78)</f>
        <v>0</v>
      </c>
      <c r="I79" s="30">
        <f t="shared" si="28"/>
        <v>0</v>
      </c>
      <c r="J79" s="32">
        <f t="shared" si="28"/>
        <v>0</v>
      </c>
      <c r="K79" s="32">
        <f t="shared" si="28"/>
        <v>0</v>
      </c>
      <c r="L79" s="32">
        <f t="shared" si="28"/>
        <v>0</v>
      </c>
      <c r="M79" s="34">
        <f t="shared" si="28"/>
        <v>0</v>
      </c>
    </row>
    <row r="80" spans="1:13" ht="13.5" thickBot="1" x14ac:dyDescent="0.25"/>
    <row r="81" spans="1:14" ht="16.5" thickBot="1" x14ac:dyDescent="0.25">
      <c r="A81" s="114" t="s">
        <v>41</v>
      </c>
      <c r="B81" s="115"/>
      <c r="C81" s="115"/>
      <c r="D81" s="115"/>
      <c r="E81" s="115"/>
      <c r="F81" s="115"/>
      <c r="G81" s="115"/>
      <c r="H81" s="115"/>
      <c r="I81" s="115"/>
      <c r="J81" s="115"/>
      <c r="K81" s="115"/>
      <c r="L81" s="115"/>
      <c r="M81" s="116"/>
    </row>
    <row r="82" spans="1:14" x14ac:dyDescent="0.2">
      <c r="A82" s="117" t="s">
        <v>42</v>
      </c>
      <c r="B82" s="107" t="s">
        <v>3</v>
      </c>
      <c r="C82" s="107" t="s">
        <v>27</v>
      </c>
      <c r="D82" s="107" t="s">
        <v>30</v>
      </c>
      <c r="E82" s="107" t="s">
        <v>29</v>
      </c>
      <c r="F82" s="107" t="s">
        <v>4</v>
      </c>
      <c r="G82" s="107" t="s">
        <v>5</v>
      </c>
      <c r="H82" s="107"/>
      <c r="I82" s="107"/>
      <c r="J82" s="107" t="s">
        <v>1</v>
      </c>
      <c r="K82" s="107" t="s">
        <v>0</v>
      </c>
      <c r="L82" s="107" t="s">
        <v>6</v>
      </c>
      <c r="M82" s="109" t="s">
        <v>7</v>
      </c>
    </row>
    <row r="83" spans="1:14" ht="25.5" x14ac:dyDescent="0.2">
      <c r="A83" s="118"/>
      <c r="B83" s="108"/>
      <c r="C83" s="108"/>
      <c r="D83" s="108"/>
      <c r="E83" s="108"/>
      <c r="F83" s="108"/>
      <c r="G83" s="19" t="s">
        <v>8</v>
      </c>
      <c r="H83" s="19" t="s">
        <v>9</v>
      </c>
      <c r="I83" s="19" t="s">
        <v>11</v>
      </c>
      <c r="J83" s="108"/>
      <c r="K83" s="108"/>
      <c r="L83" s="108"/>
      <c r="M83" s="110"/>
    </row>
    <row r="84" spans="1:14" x14ac:dyDescent="0.2">
      <c r="A84" s="111"/>
      <c r="B84" s="21"/>
      <c r="C84" s="21"/>
      <c r="D84" s="21"/>
      <c r="E84" s="21"/>
      <c r="F84" s="28"/>
      <c r="G84" s="29"/>
      <c r="H84" s="29"/>
      <c r="I84" s="29"/>
      <c r="J84" s="31">
        <f t="shared" ref="J84:J90" si="29">(G84+H84+I84)*F84</f>
        <v>0</v>
      </c>
      <c r="K84" s="28"/>
      <c r="L84" s="31">
        <f>(J84+K84)*0.05</f>
        <v>0</v>
      </c>
      <c r="M84" s="33">
        <f>J84+K84+L84</f>
        <v>0</v>
      </c>
    </row>
    <row r="85" spans="1:14" x14ac:dyDescent="0.2">
      <c r="A85" s="112"/>
      <c r="B85" s="21"/>
      <c r="C85" s="21"/>
      <c r="D85" s="21"/>
      <c r="E85" s="21"/>
      <c r="F85" s="28"/>
      <c r="G85" s="29"/>
      <c r="H85" s="29"/>
      <c r="I85" s="29"/>
      <c r="J85" s="31">
        <f t="shared" si="29"/>
        <v>0</v>
      </c>
      <c r="K85" s="28"/>
      <c r="L85" s="31">
        <f t="shared" ref="L85:L90" si="30">(J85+K85)*0.05</f>
        <v>0</v>
      </c>
      <c r="M85" s="33">
        <f t="shared" ref="M85:M90" si="31">J85+K85+L85</f>
        <v>0</v>
      </c>
    </row>
    <row r="86" spans="1:14" x14ac:dyDescent="0.2">
      <c r="A86" s="112"/>
      <c r="B86" s="21"/>
      <c r="C86" s="21"/>
      <c r="D86" s="21"/>
      <c r="E86" s="21"/>
      <c r="F86" s="28"/>
      <c r="G86" s="29"/>
      <c r="H86" s="29"/>
      <c r="I86" s="29"/>
      <c r="J86" s="31">
        <f t="shared" si="29"/>
        <v>0</v>
      </c>
      <c r="K86" s="28"/>
      <c r="L86" s="31">
        <f t="shared" si="30"/>
        <v>0</v>
      </c>
      <c r="M86" s="33">
        <f t="shared" si="31"/>
        <v>0</v>
      </c>
    </row>
    <row r="87" spans="1:14" x14ac:dyDescent="0.2">
      <c r="A87" s="112"/>
      <c r="B87" s="21"/>
      <c r="C87" s="21"/>
      <c r="D87" s="21"/>
      <c r="E87" s="21"/>
      <c r="F87" s="28"/>
      <c r="G87" s="29"/>
      <c r="H87" s="29"/>
      <c r="I87" s="29"/>
      <c r="J87" s="31">
        <f t="shared" si="29"/>
        <v>0</v>
      </c>
      <c r="K87" s="28"/>
      <c r="L87" s="31">
        <f t="shared" si="30"/>
        <v>0</v>
      </c>
      <c r="M87" s="33">
        <f t="shared" si="31"/>
        <v>0</v>
      </c>
    </row>
    <row r="88" spans="1:14" x14ac:dyDescent="0.2">
      <c r="A88" s="112"/>
      <c r="B88" s="21"/>
      <c r="C88" s="21"/>
      <c r="D88" s="21"/>
      <c r="E88" s="21"/>
      <c r="F88" s="28"/>
      <c r="G88" s="29"/>
      <c r="H88" s="29"/>
      <c r="I88" s="29"/>
      <c r="J88" s="31">
        <f t="shared" si="29"/>
        <v>0</v>
      </c>
      <c r="K88" s="28"/>
      <c r="L88" s="31">
        <f t="shared" si="30"/>
        <v>0</v>
      </c>
      <c r="M88" s="33">
        <f t="shared" si="31"/>
        <v>0</v>
      </c>
    </row>
    <row r="89" spans="1:14" x14ac:dyDescent="0.2">
      <c r="A89" s="112"/>
      <c r="B89" s="21"/>
      <c r="C89" s="21"/>
      <c r="D89" s="21"/>
      <c r="E89" s="21"/>
      <c r="F89" s="28"/>
      <c r="G89" s="29"/>
      <c r="H89" s="29"/>
      <c r="I89" s="29"/>
      <c r="J89" s="31">
        <f t="shared" si="29"/>
        <v>0</v>
      </c>
      <c r="K89" s="28"/>
      <c r="L89" s="31">
        <f t="shared" si="30"/>
        <v>0</v>
      </c>
      <c r="M89" s="33">
        <f t="shared" si="31"/>
        <v>0</v>
      </c>
    </row>
    <row r="90" spans="1:14" x14ac:dyDescent="0.2">
      <c r="A90" s="113"/>
      <c r="B90" s="21"/>
      <c r="C90" s="21"/>
      <c r="D90" s="21"/>
      <c r="E90" s="21"/>
      <c r="F90" s="28"/>
      <c r="G90" s="29"/>
      <c r="H90" s="29"/>
      <c r="I90" s="29"/>
      <c r="J90" s="31">
        <f t="shared" si="29"/>
        <v>0</v>
      </c>
      <c r="K90" s="28"/>
      <c r="L90" s="31">
        <f t="shared" si="30"/>
        <v>0</v>
      </c>
      <c r="M90" s="33">
        <f t="shared" si="31"/>
        <v>0</v>
      </c>
    </row>
    <row r="91" spans="1:14" ht="13.5" thickBot="1" x14ac:dyDescent="0.25">
      <c r="A91" s="100" t="s">
        <v>43</v>
      </c>
      <c r="B91" s="101"/>
      <c r="C91" s="22"/>
      <c r="D91" s="23"/>
      <c r="E91" s="23" t="s">
        <v>2</v>
      </c>
      <c r="F91" s="24"/>
      <c r="G91" s="30">
        <f>SUM(G84:G90)</f>
        <v>0</v>
      </c>
      <c r="H91" s="30">
        <f t="shared" ref="H91:M91" si="32">SUM(H84:H90)</f>
        <v>0</v>
      </c>
      <c r="I91" s="30">
        <f t="shared" si="32"/>
        <v>0</v>
      </c>
      <c r="J91" s="32">
        <f t="shared" si="32"/>
        <v>0</v>
      </c>
      <c r="K91" s="32">
        <f t="shared" si="32"/>
        <v>0</v>
      </c>
      <c r="L91" s="32">
        <f t="shared" si="32"/>
        <v>0</v>
      </c>
      <c r="M91" s="34">
        <f t="shared" si="32"/>
        <v>0</v>
      </c>
    </row>
    <row r="92" spans="1:14" ht="13.5" thickBot="1" x14ac:dyDescent="0.25"/>
    <row r="93" spans="1:14" ht="24.4" customHeight="1" thickBot="1" x14ac:dyDescent="0.25">
      <c r="A93" s="114" t="s">
        <v>52</v>
      </c>
      <c r="B93" s="115"/>
      <c r="C93" s="115"/>
      <c r="D93" s="115"/>
      <c r="E93" s="115"/>
      <c r="F93" s="115"/>
      <c r="G93" s="115"/>
      <c r="H93" s="115"/>
      <c r="I93" s="115"/>
      <c r="J93" s="115"/>
      <c r="K93" s="115"/>
      <c r="L93" s="115"/>
      <c r="M93" s="116"/>
    </row>
    <row r="94" spans="1:14" x14ac:dyDescent="0.2">
      <c r="A94" s="117" t="s">
        <v>50</v>
      </c>
      <c r="B94" s="107" t="s">
        <v>51</v>
      </c>
      <c r="C94" s="107" t="s">
        <v>27</v>
      </c>
      <c r="D94" s="105" t="s">
        <v>2</v>
      </c>
      <c r="E94" s="107" t="s">
        <v>29</v>
      </c>
      <c r="F94" s="119" t="s">
        <v>2</v>
      </c>
      <c r="G94" s="120"/>
      <c r="H94" s="120"/>
      <c r="I94" s="121"/>
      <c r="J94" s="105" t="s">
        <v>53</v>
      </c>
      <c r="K94" s="105" t="s">
        <v>0</v>
      </c>
      <c r="L94" s="107" t="s">
        <v>54</v>
      </c>
      <c r="M94" s="109" t="s">
        <v>7</v>
      </c>
    </row>
    <row r="95" spans="1:14" x14ac:dyDescent="0.2">
      <c r="A95" s="118"/>
      <c r="B95" s="108"/>
      <c r="C95" s="108"/>
      <c r="D95" s="106"/>
      <c r="E95" s="108"/>
      <c r="F95" s="122"/>
      <c r="G95" s="123"/>
      <c r="H95" s="123"/>
      <c r="I95" s="124"/>
      <c r="J95" s="106"/>
      <c r="K95" s="106"/>
      <c r="L95" s="108"/>
      <c r="M95" s="110"/>
    </row>
    <row r="96" spans="1:14" x14ac:dyDescent="0.2">
      <c r="A96" s="111"/>
      <c r="B96" s="21"/>
      <c r="C96" s="21"/>
      <c r="D96" s="21"/>
      <c r="E96" s="21"/>
      <c r="F96" s="97"/>
      <c r="G96" s="98"/>
      <c r="H96" s="98"/>
      <c r="I96" s="99"/>
      <c r="J96" s="28"/>
      <c r="K96" s="28"/>
      <c r="L96" s="49">
        <f>(K96)*0.05</f>
        <v>0</v>
      </c>
      <c r="M96" s="33">
        <f t="shared" ref="M96:M105" si="33">J96+K96+L96</f>
        <v>0</v>
      </c>
      <c r="N96" s="64" t="s">
        <v>2</v>
      </c>
    </row>
    <row r="97" spans="1:13" x14ac:dyDescent="0.2">
      <c r="A97" s="112"/>
      <c r="B97" s="21"/>
      <c r="C97" s="21"/>
      <c r="D97" s="21"/>
      <c r="E97" s="21"/>
      <c r="F97" s="97"/>
      <c r="G97" s="98"/>
      <c r="H97" s="98"/>
      <c r="I97" s="99"/>
      <c r="J97" s="28"/>
      <c r="K97" s="28"/>
      <c r="L97" s="49">
        <f t="shared" ref="L97:L105" si="34">(K97)*0.05</f>
        <v>0</v>
      </c>
      <c r="M97" s="33">
        <f t="shared" si="33"/>
        <v>0</v>
      </c>
    </row>
    <row r="98" spans="1:13" x14ac:dyDescent="0.2">
      <c r="A98" s="112"/>
      <c r="B98" s="21"/>
      <c r="C98" s="21"/>
      <c r="D98" s="21"/>
      <c r="E98" s="21"/>
      <c r="F98" s="97"/>
      <c r="G98" s="98"/>
      <c r="H98" s="98"/>
      <c r="I98" s="99"/>
      <c r="J98" s="28"/>
      <c r="K98" s="28"/>
      <c r="L98" s="49">
        <f t="shared" si="34"/>
        <v>0</v>
      </c>
      <c r="M98" s="33">
        <f t="shared" si="33"/>
        <v>0</v>
      </c>
    </row>
    <row r="99" spans="1:13" x14ac:dyDescent="0.2">
      <c r="A99" s="112"/>
      <c r="B99" s="21"/>
      <c r="C99" s="21"/>
      <c r="D99" s="21"/>
      <c r="E99" s="21"/>
      <c r="F99" s="97"/>
      <c r="G99" s="98"/>
      <c r="H99" s="98"/>
      <c r="I99" s="99"/>
      <c r="J99" s="28"/>
      <c r="K99" s="28"/>
      <c r="L99" s="49">
        <f t="shared" si="34"/>
        <v>0</v>
      </c>
      <c r="M99" s="33">
        <f t="shared" si="33"/>
        <v>0</v>
      </c>
    </row>
    <row r="100" spans="1:13" x14ac:dyDescent="0.2">
      <c r="A100" s="112"/>
      <c r="B100" s="21"/>
      <c r="C100" s="21"/>
      <c r="D100" s="21"/>
      <c r="E100" s="21"/>
      <c r="F100" s="97"/>
      <c r="G100" s="98"/>
      <c r="H100" s="98"/>
      <c r="I100" s="99"/>
      <c r="J100" s="28"/>
      <c r="K100" s="28"/>
      <c r="L100" s="49">
        <f t="shared" si="34"/>
        <v>0</v>
      </c>
      <c r="M100" s="33">
        <f t="shared" si="33"/>
        <v>0</v>
      </c>
    </row>
    <row r="101" spans="1:13" x14ac:dyDescent="0.2">
      <c r="A101" s="112"/>
      <c r="B101" s="21"/>
      <c r="C101" s="21"/>
      <c r="D101" s="21"/>
      <c r="E101" s="21"/>
      <c r="F101" s="61"/>
      <c r="G101" s="62"/>
      <c r="H101" s="62"/>
      <c r="I101" s="63"/>
      <c r="J101" s="28"/>
      <c r="K101" s="28"/>
      <c r="L101" s="49">
        <f t="shared" si="34"/>
        <v>0</v>
      </c>
      <c r="M101" s="33">
        <f t="shared" si="33"/>
        <v>0</v>
      </c>
    </row>
    <row r="102" spans="1:13" x14ac:dyDescent="0.2">
      <c r="A102" s="112"/>
      <c r="B102" s="21"/>
      <c r="C102" s="21"/>
      <c r="D102" s="21"/>
      <c r="E102" s="21"/>
      <c r="F102" s="61"/>
      <c r="G102" s="62"/>
      <c r="H102" s="62"/>
      <c r="I102" s="63"/>
      <c r="J102" s="28"/>
      <c r="K102" s="28"/>
      <c r="L102" s="49">
        <f t="shared" si="34"/>
        <v>0</v>
      </c>
      <c r="M102" s="33">
        <f t="shared" si="33"/>
        <v>0</v>
      </c>
    </row>
    <row r="103" spans="1:13" x14ac:dyDescent="0.2">
      <c r="A103" s="112"/>
      <c r="B103" s="21"/>
      <c r="C103" s="21"/>
      <c r="D103" s="21"/>
      <c r="E103" s="21"/>
      <c r="F103" s="61"/>
      <c r="G103" s="62"/>
      <c r="H103" s="62"/>
      <c r="I103" s="63"/>
      <c r="J103" s="28"/>
      <c r="K103" s="28"/>
      <c r="L103" s="49">
        <f t="shared" si="34"/>
        <v>0</v>
      </c>
      <c r="M103" s="33">
        <f t="shared" si="33"/>
        <v>0</v>
      </c>
    </row>
    <row r="104" spans="1:13" x14ac:dyDescent="0.2">
      <c r="A104" s="112"/>
      <c r="B104" s="21"/>
      <c r="C104" s="21"/>
      <c r="D104" s="21"/>
      <c r="E104" s="21"/>
      <c r="F104" s="61"/>
      <c r="G104" s="62"/>
      <c r="H104" s="62"/>
      <c r="I104" s="63"/>
      <c r="J104" s="28"/>
      <c r="K104" s="28"/>
      <c r="L104" s="49">
        <f t="shared" si="34"/>
        <v>0</v>
      </c>
      <c r="M104" s="33">
        <f t="shared" si="33"/>
        <v>0</v>
      </c>
    </row>
    <row r="105" spans="1:13" x14ac:dyDescent="0.2">
      <c r="A105" s="113"/>
      <c r="B105" s="21"/>
      <c r="C105" s="21"/>
      <c r="D105" s="21"/>
      <c r="E105" s="21"/>
      <c r="F105" s="97"/>
      <c r="G105" s="98"/>
      <c r="H105" s="98"/>
      <c r="I105" s="99"/>
      <c r="J105" s="28"/>
      <c r="K105" s="28"/>
      <c r="L105" s="49">
        <f t="shared" si="34"/>
        <v>0</v>
      </c>
      <c r="M105" s="33">
        <f t="shared" si="33"/>
        <v>0</v>
      </c>
    </row>
    <row r="106" spans="1:13" ht="16.7" customHeight="1" thickBot="1" x14ac:dyDescent="0.25">
      <c r="A106" s="100" t="s">
        <v>55</v>
      </c>
      <c r="B106" s="101"/>
      <c r="C106" s="22"/>
      <c r="D106" s="23"/>
      <c r="E106" s="23" t="s">
        <v>2</v>
      </c>
      <c r="F106" s="102" t="s">
        <v>2</v>
      </c>
      <c r="G106" s="103"/>
      <c r="H106" s="103"/>
      <c r="I106" s="104"/>
      <c r="J106" s="32">
        <f>SUM(J96:J105)</f>
        <v>0</v>
      </c>
      <c r="K106" s="32">
        <f>SUM(K96:K105)</f>
        <v>0</v>
      </c>
      <c r="L106" s="32">
        <f>SUM(L96:L105)</f>
        <v>0</v>
      </c>
      <c r="M106" s="34">
        <f>SUM(M96:M105)</f>
        <v>0</v>
      </c>
    </row>
  </sheetData>
  <mergeCells count="117">
    <mergeCell ref="F105:I105"/>
    <mergeCell ref="A106:B106"/>
    <mergeCell ref="F106:I106"/>
    <mergeCell ref="J94:J95"/>
    <mergeCell ref="K94:K95"/>
    <mergeCell ref="L94:L95"/>
    <mergeCell ref="M94:M95"/>
    <mergeCell ref="A96:A105"/>
    <mergeCell ref="F96:I96"/>
    <mergeCell ref="F97:I97"/>
    <mergeCell ref="F98:I98"/>
    <mergeCell ref="F99:I99"/>
    <mergeCell ref="F100:I100"/>
    <mergeCell ref="A94:A95"/>
    <mergeCell ref="B94:B95"/>
    <mergeCell ref="C94:C95"/>
    <mergeCell ref="D94:D95"/>
    <mergeCell ref="E94:E95"/>
    <mergeCell ref="F94:I95"/>
    <mergeCell ref="K82:K83"/>
    <mergeCell ref="L82:L83"/>
    <mergeCell ref="M82:M83"/>
    <mergeCell ref="A84:A90"/>
    <mergeCell ref="A91:B91"/>
    <mergeCell ref="A93:M93"/>
    <mergeCell ref="A79:B79"/>
    <mergeCell ref="A81:M81"/>
    <mergeCell ref="A82:A83"/>
    <mergeCell ref="B82:B83"/>
    <mergeCell ref="C82:C83"/>
    <mergeCell ref="D82:D83"/>
    <mergeCell ref="E82:E83"/>
    <mergeCell ref="F82:F83"/>
    <mergeCell ref="G82:I82"/>
    <mergeCell ref="J82:J83"/>
    <mergeCell ref="G70:I70"/>
    <mergeCell ref="J70:J71"/>
    <mergeCell ref="K70:K71"/>
    <mergeCell ref="L70:L71"/>
    <mergeCell ref="M70:M71"/>
    <mergeCell ref="A72:A78"/>
    <mergeCell ref="A70:A71"/>
    <mergeCell ref="B70:B71"/>
    <mergeCell ref="C70:C71"/>
    <mergeCell ref="D70:D71"/>
    <mergeCell ref="E70:E71"/>
    <mergeCell ref="F70:F71"/>
    <mergeCell ref="K58:K59"/>
    <mergeCell ref="L58:L59"/>
    <mergeCell ref="M58:M59"/>
    <mergeCell ref="A60:A66"/>
    <mergeCell ref="A67:B67"/>
    <mergeCell ref="A69:M69"/>
    <mergeCell ref="A55:B55"/>
    <mergeCell ref="A57:M57"/>
    <mergeCell ref="A58:A59"/>
    <mergeCell ref="B58:B59"/>
    <mergeCell ref="C58:C59"/>
    <mergeCell ref="D58:D59"/>
    <mergeCell ref="E58:E59"/>
    <mergeCell ref="F58:F59"/>
    <mergeCell ref="G58:I58"/>
    <mergeCell ref="J58:J59"/>
    <mergeCell ref="G46:I46"/>
    <mergeCell ref="J46:J47"/>
    <mergeCell ref="K46:K47"/>
    <mergeCell ref="L46:L47"/>
    <mergeCell ref="M46:M47"/>
    <mergeCell ref="A48:A54"/>
    <mergeCell ref="A46:A47"/>
    <mergeCell ref="B46:B47"/>
    <mergeCell ref="C46:C47"/>
    <mergeCell ref="D46:D47"/>
    <mergeCell ref="E46:E47"/>
    <mergeCell ref="F46:F47"/>
    <mergeCell ref="K34:K35"/>
    <mergeCell ref="L34:L35"/>
    <mergeCell ref="M34:M35"/>
    <mergeCell ref="A36:A42"/>
    <mergeCell ref="A43:B43"/>
    <mergeCell ref="A45:M45"/>
    <mergeCell ref="A31:B31"/>
    <mergeCell ref="A33:M33"/>
    <mergeCell ref="A34:A35"/>
    <mergeCell ref="B34:B35"/>
    <mergeCell ref="C34:C35"/>
    <mergeCell ref="D34:D35"/>
    <mergeCell ref="E34:E35"/>
    <mergeCell ref="F34:F35"/>
    <mergeCell ref="G34:I34"/>
    <mergeCell ref="J34:J35"/>
    <mergeCell ref="G22:I22"/>
    <mergeCell ref="J22:J23"/>
    <mergeCell ref="K22:K23"/>
    <mergeCell ref="L22:L23"/>
    <mergeCell ref="M22:M23"/>
    <mergeCell ref="A24:A30"/>
    <mergeCell ref="H8:H9"/>
    <mergeCell ref="A18:G18"/>
    <mergeCell ref="A19:G19"/>
    <mergeCell ref="A21:M21"/>
    <mergeCell ref="A22:A23"/>
    <mergeCell ref="B22:B23"/>
    <mergeCell ref="C22:C23"/>
    <mergeCell ref="D22:D23"/>
    <mergeCell ref="E22:E23"/>
    <mergeCell ref="F22:F23"/>
    <mergeCell ref="A1:M1"/>
    <mergeCell ref="A3:M3"/>
    <mergeCell ref="B5:C5"/>
    <mergeCell ref="B6:C6"/>
    <mergeCell ref="A7:H7"/>
    <mergeCell ref="A8:A9"/>
    <mergeCell ref="B8:D8"/>
    <mergeCell ref="E8:E9"/>
    <mergeCell ref="F8:F9"/>
    <mergeCell ref="G8:G9"/>
  </mergeCells>
  <dataValidations count="6">
    <dataValidation type="list" allowBlank="1" showInputMessage="1" showErrorMessage="1" promptTitle="Select from dropdown list" sqref="E96:E105" xr:uid="{F5D73E1C-4D56-4936-BBDF-3EEF6A310794}">
      <formula1>"courier, postage, transcripts, miscellaneous office charges, meal allowance, accommodation, airfare, private vehicle mileage, taxi, parking, other miscellaneous"</formula1>
    </dataValidation>
    <dataValidation type="list" showInputMessage="1" showErrorMessage="1" promptTitle="Select from dropdown list" prompt=" " sqref="C96:C105" xr:uid="{3734AF49-4819-4D3C-8FB4-1818520D6A54}">
      <formula1>"Local intervener Form/organize group, Local intervener Self-represented, Local intervener Attendance, Municipality Self-represented, Indigenous Elder Knowledge holder Expert evidence, Disbursement"</formula1>
    </dataValidation>
    <dataValidation allowBlank="1" showInputMessage="1" showErrorMessage="1" promptTitle="Type name here" sqref="B6" xr:uid="{1977EDD3-B70B-4681-B06A-94BA352F7F77}"/>
    <dataValidation type="list" allowBlank="1" showInputMessage="1" showErrorMessage="1" promptTitle="Select from dropdown list" sqref="E24:E30 E36:E42 E48:E54 E60:E66 E72:E78 E84:E90" xr:uid="{FDE7C342-4DAB-40E2-8A28-027C38093374}">
      <formula1>"courier, postage, transcripts, miscellaneous office charges, meal allowance, accommodation, airfare, private vehicle mileage, taxi, parking"</formula1>
    </dataValidation>
    <dataValidation type="list" allowBlank="1" showInputMessage="1" showErrorMessage="1" promptTitle="Select from dropdown list" prompt=" " sqref="D36:D42 D48:D54 D60:D66 D72:D78 D84:D90 D24:D30 D97:D105" xr:uid="{BCACBAD3-5F88-4AA5-8971-2C1AD695C784}">
      <formula1>"Articling student, 0-4 years, 5-7 years, 8-12 years, &gt;12 years"</formula1>
    </dataValidation>
    <dataValidation type="list" showInputMessage="1" showErrorMessage="1" promptTitle="Select from dropdown list" prompt=" " sqref="C24:C30 C36:C42 C48:C54 C60:C66 C72:C78 C84:C90" xr:uid="{D9B41122-AF31-4BFF-8D41-B59A5BE33507}">
      <formula1>"Legal fees, Expert/Consultant fees, Admin/support services fees, Disbursements "</formula1>
    </dataValidation>
  </dataValidations>
  <pageMargins left="0.7" right="0.7" top="0.75" bottom="0.75" header="0.3" footer="0.3"/>
  <pageSetup scale="4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924f26a-d0ac-4666-87d3-c393728e2af0" xsi:nil="true"/>
    <lcf76f155ced4ddcb4097134ff3c332f xmlns="26e54f32-1ee9-4701-92a7-68801d70502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24945E5322E354DA1E1EF9D843E67CB" ma:contentTypeVersion="15" ma:contentTypeDescription="Create a new document." ma:contentTypeScope="" ma:versionID="ba64f224986fb7ddde0c8d5c4459ad1d">
  <xsd:schema xmlns:xsd="http://www.w3.org/2001/XMLSchema" xmlns:xs="http://www.w3.org/2001/XMLSchema" xmlns:p="http://schemas.microsoft.com/office/2006/metadata/properties" xmlns:ns2="c924f26a-d0ac-4666-87d3-c393728e2af0" xmlns:ns3="26e54f32-1ee9-4701-92a7-68801d705020" targetNamespace="http://schemas.microsoft.com/office/2006/metadata/properties" ma:root="true" ma:fieldsID="edae370e7af8da98b4cec10d8355e549" ns2:_="" ns3:_="">
    <xsd:import namespace="c924f26a-d0ac-4666-87d3-c393728e2af0"/>
    <xsd:import namespace="26e54f32-1ee9-4701-92a7-68801d70502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bjectDetectorVersions" minOccurs="0"/>
                <xsd:element ref="ns3:MediaServiceOCR"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24f26a-d0ac-4666-87d3-c393728e2af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874772be-551e-4c9d-a0ff-2051ce1567e9}" ma:internalName="TaxCatchAll" ma:showField="CatchAllData" ma:web="c924f26a-d0ac-4666-87d3-c393728e2af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6e54f32-1ee9-4701-92a7-68801d70502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9b6c5f3-ce3f-42eb-8a8e-64bd99fe76a5"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63E416-2544-4458-8278-44C78915CDB1}">
  <ds:schemaRefs>
    <ds:schemaRef ds:uri="http://schemas.microsoft.com/office/2006/metadata/properties"/>
    <ds:schemaRef ds:uri="http://schemas.microsoft.com/office/infopath/2007/PartnerControls"/>
    <ds:schemaRef ds:uri="ac509ba7-1d9c-4728-9e20-46a1bac6290a"/>
    <ds:schemaRef ds:uri="c924f26a-d0ac-4666-87d3-c393728e2af0"/>
    <ds:schemaRef ds:uri="d886677a-1bac-4b47-9023-d75e0768a554"/>
    <ds:schemaRef ds:uri="http://schemas.microsoft.com/sharepoint/v3"/>
  </ds:schemaRefs>
</ds:datastoreItem>
</file>

<file path=customXml/itemProps2.xml><?xml version="1.0" encoding="utf-8"?>
<ds:datastoreItem xmlns:ds="http://schemas.openxmlformats.org/officeDocument/2006/customXml" ds:itemID="{04C55B77-5901-4AD9-BF42-DED4A1E194E5}"/>
</file>

<file path=customXml/itemProps3.xml><?xml version="1.0" encoding="utf-8"?>
<ds:datastoreItem xmlns:ds="http://schemas.openxmlformats.org/officeDocument/2006/customXml" ds:itemID="{FB47BDFE-DF38-46D2-A1AA-B0FDBF5930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Notes</vt:lpstr>
      <vt:lpstr>Sample</vt:lpstr>
      <vt:lpstr>Intervener_CostsSprdsheet</vt:lpstr>
    </vt:vector>
  </TitlesOfParts>
  <Manager/>
  <Company>AUC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Todd Davison</dc:creator>
  <cp:keywords/>
  <dc:description/>
  <cp:lastModifiedBy>Debra Hoffman</cp:lastModifiedBy>
  <cp:revision/>
  <cp:lastPrinted>2025-06-13T18:34:20Z</cp:lastPrinted>
  <dcterms:created xsi:type="dcterms:W3CDTF">2023-02-28T21:12:46Z</dcterms:created>
  <dcterms:modified xsi:type="dcterms:W3CDTF">2025-06-26T19:39:24Z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0x010100F24945E5322E354DA1E1EF9D843E67CB</vt:lpwstr>
  </property>
  <property fmtid="{D5CDD505-2E9C-101B-9397-08002B2CF9AE}" pid="3" name="Created">
    <vt:filetime>2023-02-23T00:00:00Z</vt:filetime>
  </property>
  <property fmtid="{D5CDD505-2E9C-101B-9397-08002B2CF9AE}" pid="4" name="Creator">
    <vt:lpwstr>Acrobat PDFMaker 22 for Word</vt:lpwstr>
  </property>
  <property fmtid="{D5CDD505-2E9C-101B-9397-08002B2CF9AE}" pid="5" name="LastSaved">
    <vt:filetime>2023-02-28T00:00:00Z</vt:filetime>
  </property>
  <property fmtid="{D5CDD505-2E9C-101B-9397-08002B2CF9AE}" pid="6" name="MediaServiceImageTags">
    <vt:lpwstr/>
  </property>
  <property fmtid="{D5CDD505-2E9C-101B-9397-08002B2CF9AE}" pid="7" name="Order">
    <vt:lpwstr>100.000000</vt:lpwstr>
  </property>
  <property fmtid="{D5CDD505-2E9C-101B-9397-08002B2CF9AE}" pid="8" name="Producer">
    <vt:lpwstr>Adobe PDF Library 22.3.98</vt:lpwstr>
  </property>
  <property fmtid="{D5CDD505-2E9C-101B-9397-08002B2CF9AE}" pid="9" name="SourceModified">
    <vt:lpwstr/>
  </property>
</Properties>
</file>