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ucabca-my.sharepoint.com/personal/lauren_aspden_auc_ab_ca/Documents/Desktop/"/>
    </mc:Choice>
  </mc:AlternateContent>
  <xr:revisionPtr revIDLastSave="2" documentId="8_{752D1743-F0C7-4CFC-8221-F8447A103F43}" xr6:coauthVersionLast="47" xr6:coauthVersionMax="47" xr10:uidLastSave="{87051DEC-F4B8-4646-9A61-498574FF5AB8}"/>
  <bookViews>
    <workbookView xWindow="-108" yWindow="-108" windowWidth="23256" windowHeight="13896" xr2:uid="{00000000-000D-0000-FFFF-FFFF00000000}"/>
  </bookViews>
  <sheets>
    <sheet name="Report" sheetId="1" r:id="rId1"/>
    <sheet name="List" sheetId="2" r:id="rId2"/>
  </sheets>
  <definedNames>
    <definedName name="_xlnm.Print_Area" localSheetId="0">Report!$1:$74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46" i="1" l="1"/>
  <c r="F42" i="1" l="1"/>
  <c r="F24" i="1" l="1"/>
  <c r="F20" i="1" l="1"/>
  <c r="F17" i="1" l="1"/>
</calcChain>
</file>

<file path=xl/sharedStrings.xml><?xml version="1.0" encoding="utf-8"?>
<sst xmlns="http://schemas.openxmlformats.org/spreadsheetml/2006/main" count="464" uniqueCount="92">
  <si>
    <t>Position</t>
  </si>
  <si>
    <t>Category</t>
  </si>
  <si>
    <t>Amount</t>
  </si>
  <si>
    <t>Description</t>
  </si>
  <si>
    <t>Name</t>
  </si>
  <si>
    <t>Anne Michaud</t>
  </si>
  <si>
    <t>Blair Miller</t>
  </si>
  <si>
    <t>Bob Heggie</t>
  </si>
  <si>
    <t>Doug Larder</t>
  </si>
  <si>
    <t>Fino Tiberi</t>
  </si>
  <si>
    <t>Henry van Egteren</t>
  </si>
  <si>
    <t>Jim Van Horne</t>
  </si>
  <si>
    <t>Joanne Phillips</t>
  </si>
  <si>
    <t>Mark Kolesar</t>
  </si>
  <si>
    <t>Neil Jamieson</t>
  </si>
  <si>
    <t>Brian McNulty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</si>
  <si>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</si>
  <si>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</si>
  <si>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</si>
  <si>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</si>
  <si>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</si>
  <si>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</si>
  <si>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</si>
  <si>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</si>
  <si>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</si>
  <si>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</si>
  <si>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</si>
  <si>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</si>
  <si>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Claim Date</t>
  </si>
  <si>
    <t>Expense Type</t>
  </si>
  <si>
    <t>Ground transportation</t>
  </si>
  <si>
    <t>Receipt</t>
  </si>
  <si>
    <t>Type</t>
  </si>
  <si>
    <t>Claim Date</t>
  </si>
  <si>
    <t>Other Costs</t>
  </si>
  <si>
    <t>Carolyn Hutniak</t>
  </si>
  <si>
    <t>Tracee Collins</t>
  </si>
  <si>
    <t>General Counsel</t>
  </si>
  <si>
    <t>The AUC hearing in Calgary, AB</t>
  </si>
  <si>
    <t>Working in the AUC Edmonton office</t>
  </si>
  <si>
    <t>Expense Disclosure Report - August 1 to September 30, 2018</t>
  </si>
  <si>
    <t>JP Mousseau</t>
  </si>
  <si>
    <t>Kristi Sebalj</t>
  </si>
  <si>
    <t>Welcome lunches for new employees</t>
  </si>
  <si>
    <t>Lunch for departing legal student and his mentor</t>
  </si>
  <si>
    <t>Introductory lunch with new employee</t>
  </si>
  <si>
    <t>Working in the AUC Edmonton office and meeting with external parties</t>
  </si>
  <si>
    <t>Meeting regarding the AUC visiting scholar in Ottawa, ON</t>
  </si>
  <si>
    <t>Parking fee - meeting regarding the AUC visiting scholar in Ottawa, ON</t>
  </si>
  <si>
    <t>Dinner per diem - meeting regarding the AUC visiting scholar in Ottawa, ON</t>
  </si>
  <si>
    <t>The CAMPUT annual general meeting in Iqaluit, NU</t>
  </si>
  <si>
    <t>Meeting with the Deputy Minister at Alberta Energy and the AUC Chair in Edmonton, AB</t>
  </si>
  <si>
    <t>Lunch meeting with the stakeholder representatives and the AUC Chair</t>
  </si>
  <si>
    <t>Dinner with the AUC Chair - working in the AUC Edmonton office and meeting with external parties</t>
  </si>
  <si>
    <t>Parking fee for meeting at UtilityNet's office</t>
  </si>
  <si>
    <t>Working in the AUC Edmonton office and attending the University of Alberta course</t>
  </si>
  <si>
    <t>Red Arrow parking charges - working in the AUC Edmonton office and attending the University of Alberta course</t>
  </si>
  <si>
    <t>Attending the University of Alberta course</t>
  </si>
  <si>
    <t>Lunch meeting with former Chair of the Energy and Utilities Board</t>
  </si>
  <si>
    <t>Lunch meeting with the CEO of Energy Efficiency Alberta</t>
  </si>
  <si>
    <t>Breakfast meeting with the organizational effectiveness consultant</t>
  </si>
  <si>
    <t>Dinner meeting with the Chair of Canadian Radio-Television and Communications Commission</t>
  </si>
  <si>
    <t>Parking fee for attending the CAMPUT pre meetings in Ottawa, ON</t>
  </si>
  <si>
    <t>Lunch per diem - working in the AUC Edmonton office and meeting with external parties</t>
  </si>
  <si>
    <t>Lunch with the AUC Chief Executive - working in the AUC Edmonton office</t>
  </si>
  <si>
    <t>The CAMPUT pre meetings in Ottawa, ON</t>
  </si>
  <si>
    <t>The CAMPUT pre meetings in Ottawa, ON and the CAMPUT annual general meeting in Iqaluit, NU</t>
  </si>
  <si>
    <t>Parking fees - the CAMPUT pre meetings in Ottawa, ON and the CAMPUT annual general meeting in Iqaluit, NU</t>
  </si>
  <si>
    <t>Employee recognition dinner</t>
  </si>
  <si>
    <t>Meeting with the Deputy Minister at Alberta Energy in Edmonton, AB</t>
  </si>
  <si>
    <t>Working lunch with the AUC Commission Member</t>
  </si>
  <si>
    <t>Smart Grid Canada conference in Montreal, QC</t>
  </si>
  <si>
    <t>Parking fee - the AUC hearing in Calgary</t>
  </si>
  <si>
    <t>The AUC executive planning session in Banff , AB</t>
  </si>
  <si>
    <t>Working lunch with staff members</t>
  </si>
  <si>
    <t>Celebratory lunch for staff member's employment anniversary</t>
  </si>
  <si>
    <t>Fee for Parks Canada - attend the AUC executive planning session in Banff , AB</t>
  </si>
  <si>
    <t>Breakfast meeting with the AUC Commission Member, Chief Executive and a consultant</t>
  </si>
  <si>
    <t>The CAMPUT annual general meeting in Iqaluit, NU and meeting regarding the AUC visiting scholar in Ottawa, ON</t>
  </si>
  <si>
    <t>Parking fee - University of Calgary lecture</t>
  </si>
  <si>
    <t>Parking fee - Smart Grid Canada conference in Montreal, QC</t>
  </si>
  <si>
    <t>Meals per diem (two breakfasts, two lunches and one dinner) - the CAMPUT annual general meeting in Iqaluit, NU</t>
  </si>
  <si>
    <t>Meals per diem (one lunch and one dinner) - meeting with the Deputy Minister at Alberta Energy and the AUC Chair in Edmonton, AB</t>
  </si>
  <si>
    <t>Meals per diem (one lunch and one dinner) - working in the AUC Edmonton office</t>
  </si>
  <si>
    <t>Meals per diem (one breakfast, one lunch and one dinner) - working in the AUC Edmonton office and attending the University of Alberta course</t>
  </si>
  <si>
    <t>Meals per diem (two lunches and two dinners) - the CAMPUT annual general meeting in Iqaluit, NU</t>
  </si>
  <si>
    <t>The AUC acting commission member recognition dinner</t>
  </si>
  <si>
    <t>Meals per diem (three breakfasts and four dinners) - the AUC hearing in Calgary, AB</t>
  </si>
  <si>
    <t>Meals per diem (six breakfasts, one lunch and nine dinners) - the AUC hearing in Calgary, AB</t>
  </si>
  <si>
    <t>Lunch meeting with applicant and intervener counsel re: hearing room process improvements (7 people)</t>
  </si>
  <si>
    <t>The AUC succession planning session in Calgary, AB</t>
  </si>
  <si>
    <t>Parking fee -the AUC succession planning session in Calgary,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</si>
</sst>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14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wrapText="1" indent="1"/>
    </xf>
    <xf numFmtId="0" fontId="1" fillId="0" borderId="0" xfId="0" applyFon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wrapText="1" indent="1"/>
    </xf>
    <xf numFmtId="164" fontId="1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164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49" fontId="0" fillId="0" borderId="0" xfId="0" applyNumberFormat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0" fontId="3" fillId="0" borderId="0" xfId="1" applyNumberForma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0" xfId="1" applyFill="1"/>
    <xf numFmtId="49" fontId="3" fillId="0" borderId="0" xfId="1" applyNumberFormat="1" applyAlignment="1">
      <alignment horizontal="left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a.auc.ab.ca/prd-wp-uploads/about-the-auc/auc-information/Documents/ExpenseDisclosure/2018/2018%20expense%20receipts/Aug%20to%20Sep%202018%20receipt.zi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1"/>
  <sheetViews>
    <sheetView tabSelected="1" zoomScaleNormal="100" workbookViewId="0">
      <pane ySplit="2" topLeftCell="A70" activePane="bottomLeft" state="frozen"/>
      <selection pane="bottomLeft" activeCell="G77" sqref="G77"/>
    </sheetView>
  </sheetViews>
  <sheetFormatPr defaultRowHeight="14.4" x14ac:dyDescent="0.3"/>
  <cols>
    <col min="1" max="1" width="21.6640625" style="6" customWidth="1"/>
    <col min="2" max="2" width="19.109375" style="6" customWidth="1"/>
    <col min="3" max="3" width="17.44140625" style="6" customWidth="1"/>
    <col min="4" max="4" width="23.109375" style="6" customWidth="1"/>
    <col min="5" max="5" width="12.33203125" style="8" customWidth="1"/>
    <col min="6" max="6" width="12.33203125" style="16" customWidth="1"/>
    <col min="7" max="7" width="89.6640625" style="7" customWidth="1"/>
    <col min="8" max="8" width="10.6640625" style="24" customWidth="1"/>
  </cols>
  <sheetData>
    <row r="1" spans="1:8" ht="30" customHeight="1" thickBot="1" x14ac:dyDescent="0.4">
      <c r="A1" s="26" t="s">
        <v>40</v>
      </c>
      <c r="B1" s="26"/>
      <c r="C1" s="26"/>
      <c r="D1" s="26"/>
      <c r="E1" s="26"/>
      <c r="F1" s="26"/>
      <c r="G1" s="26"/>
      <c r="H1" s="26"/>
    </row>
    <row r="2" spans="1:8" s="11" customFormat="1" ht="15.6" x14ac:dyDescent="0.3">
      <c r="A2" s="17" t="s">
        <v>0</v>
      </c>
      <c r="B2" s="17" t="s">
        <v>4</v>
      </c>
      <c r="C2" s="17" t="s">
        <v>1</v>
      </c>
      <c r="D2" s="17" t="s">
        <v>32</v>
      </c>
      <c r="E2" s="18" t="s">
        <v>33</v>
      </c>
      <c r="F2" s="19" t="s">
        <v>2</v>
      </c>
      <c r="G2" s="20" t="s">
        <v>3</v>
      </c>
      <c r="H2" s="21" t="s">
        <v>31</v>
      </c>
    </row>
    <row r="3" spans="1:8" s="11" customFormat="1" ht="30" customHeight="1" x14ac:dyDescent="0.3">
      <c r="A3" s="4" t="s">
        <v>19</v>
      </c>
      <c r="B3" s="4" t="s">
        <v>6</v>
      </c>
      <c r="C3" s="4" t="s">
        <v>22</v>
      </c>
      <c r="D3" s="4" t="s">
        <v>26</v>
      </c>
      <c r="E3" s="9">
        <v>43350</v>
      </c>
      <c r="F3" s="14">
        <v>298.95999999999998</v>
      </c>
      <c r="G3" s="10" t="s">
        <v>90</v>
      </c>
      <c r="H3" s="25"/>
    </row>
    <row r="4" spans="1:8" s="11" customFormat="1" ht="30" customHeight="1" x14ac:dyDescent="0.3">
      <c r="A4" s="4" t="s">
        <v>19</v>
      </c>
      <c r="B4" s="4" t="s">
        <v>6</v>
      </c>
      <c r="C4" s="4" t="s">
        <v>22</v>
      </c>
      <c r="D4" s="4" t="s">
        <v>34</v>
      </c>
      <c r="E4" s="9">
        <v>43350</v>
      </c>
      <c r="F4" s="14">
        <v>25.2</v>
      </c>
      <c r="G4" s="10" t="s">
        <v>91</v>
      </c>
      <c r="H4" s="27" t="s">
        <v>31</v>
      </c>
    </row>
    <row r="5" spans="1:8" s="11" customFormat="1" ht="30" customHeight="1" x14ac:dyDescent="0.3">
      <c r="A5" s="4" t="s">
        <v>19</v>
      </c>
      <c r="B5" s="4" t="s">
        <v>6</v>
      </c>
      <c r="C5" s="4" t="s">
        <v>23</v>
      </c>
      <c r="D5" s="4" t="s">
        <v>25</v>
      </c>
      <c r="E5" s="9">
        <v>43350</v>
      </c>
      <c r="F5" s="14">
        <v>52.04</v>
      </c>
      <c r="G5" s="10" t="s">
        <v>45</v>
      </c>
      <c r="H5" s="27" t="s">
        <v>31</v>
      </c>
    </row>
    <row r="6" spans="1:8" s="11" customFormat="1" ht="30" customHeight="1" x14ac:dyDescent="0.3">
      <c r="A6" s="4" t="s">
        <v>18</v>
      </c>
      <c r="B6" s="4" t="s">
        <v>7</v>
      </c>
      <c r="C6" s="4" t="s">
        <v>23</v>
      </c>
      <c r="D6" s="4" t="s">
        <v>25</v>
      </c>
      <c r="E6" s="9">
        <v>43322</v>
      </c>
      <c r="F6" s="14">
        <v>142.49</v>
      </c>
      <c r="G6" s="10" t="s">
        <v>74</v>
      </c>
      <c r="H6" s="27" t="s">
        <v>31</v>
      </c>
    </row>
    <row r="7" spans="1:8" s="11" customFormat="1" ht="30" customHeight="1" x14ac:dyDescent="0.3">
      <c r="A7" s="4" t="s">
        <v>18</v>
      </c>
      <c r="B7" s="4" t="s">
        <v>7</v>
      </c>
      <c r="C7" s="4" t="s">
        <v>22</v>
      </c>
      <c r="D7" s="4" t="s">
        <v>24</v>
      </c>
      <c r="E7" s="9">
        <v>43373</v>
      </c>
      <c r="F7" s="14">
        <v>212.19</v>
      </c>
      <c r="G7" s="10" t="s">
        <v>46</v>
      </c>
      <c r="H7" s="27" t="s">
        <v>31</v>
      </c>
    </row>
    <row r="8" spans="1:8" s="11" customFormat="1" ht="30" customHeight="1" x14ac:dyDescent="0.3">
      <c r="A8" s="4" t="s">
        <v>18</v>
      </c>
      <c r="B8" s="4" t="s">
        <v>7</v>
      </c>
      <c r="C8" s="4" t="s">
        <v>22</v>
      </c>
      <c r="D8" s="4" t="s">
        <v>25</v>
      </c>
      <c r="E8" s="9">
        <v>43322</v>
      </c>
      <c r="F8" s="14">
        <v>22.89</v>
      </c>
      <c r="G8" s="10" t="s">
        <v>53</v>
      </c>
      <c r="H8" s="27" t="s">
        <v>31</v>
      </c>
    </row>
    <row r="9" spans="1:8" s="11" customFormat="1" ht="30" customHeight="1" x14ac:dyDescent="0.3">
      <c r="A9" s="4" t="s">
        <v>18</v>
      </c>
      <c r="B9" s="4" t="s">
        <v>7</v>
      </c>
      <c r="C9" s="4" t="s">
        <v>22</v>
      </c>
      <c r="D9" s="4" t="s">
        <v>25</v>
      </c>
      <c r="E9" s="9">
        <v>43373</v>
      </c>
      <c r="F9" s="14">
        <f>11.6</f>
        <v>11.6</v>
      </c>
      <c r="G9" s="10" t="s">
        <v>63</v>
      </c>
      <c r="H9" s="25"/>
    </row>
    <row r="10" spans="1:8" s="11" customFormat="1" ht="30" customHeight="1" x14ac:dyDescent="0.3">
      <c r="A10" s="4" t="s">
        <v>18</v>
      </c>
      <c r="B10" s="4" t="s">
        <v>7</v>
      </c>
      <c r="C10" s="4" t="s">
        <v>22</v>
      </c>
      <c r="D10" s="4" t="s">
        <v>30</v>
      </c>
      <c r="E10" s="9">
        <v>43373</v>
      </c>
      <c r="F10" s="14">
        <v>281.95</v>
      </c>
      <c r="G10" s="10" t="s">
        <v>47</v>
      </c>
      <c r="H10" s="27" t="s">
        <v>31</v>
      </c>
    </row>
    <row r="11" spans="1:8" s="11" customFormat="1" ht="30" customHeight="1" x14ac:dyDescent="0.3">
      <c r="A11" s="4" t="s">
        <v>18</v>
      </c>
      <c r="B11" s="4" t="s">
        <v>7</v>
      </c>
      <c r="C11" s="4" t="s">
        <v>22</v>
      </c>
      <c r="D11" s="4" t="s">
        <v>34</v>
      </c>
      <c r="E11" s="9">
        <v>43373</v>
      </c>
      <c r="F11" s="14">
        <v>3.5</v>
      </c>
      <c r="G11" s="10" t="s">
        <v>48</v>
      </c>
      <c r="H11" s="27" t="s">
        <v>31</v>
      </c>
    </row>
    <row r="12" spans="1:8" s="11" customFormat="1" ht="30" customHeight="1" x14ac:dyDescent="0.3">
      <c r="A12" s="4" t="s">
        <v>18</v>
      </c>
      <c r="B12" s="4" t="s">
        <v>7</v>
      </c>
      <c r="C12" s="4" t="s">
        <v>22</v>
      </c>
      <c r="D12" s="4" t="s">
        <v>25</v>
      </c>
      <c r="E12" s="9">
        <v>43373</v>
      </c>
      <c r="F12" s="14">
        <v>20.75</v>
      </c>
      <c r="G12" s="10" t="s">
        <v>49</v>
      </c>
      <c r="H12" s="25"/>
    </row>
    <row r="13" spans="1:8" s="11" customFormat="1" ht="30" customHeight="1" x14ac:dyDescent="0.3">
      <c r="A13" s="4" t="s">
        <v>18</v>
      </c>
      <c r="B13" s="4" t="s">
        <v>7</v>
      </c>
      <c r="C13" s="4" t="s">
        <v>22</v>
      </c>
      <c r="D13" s="4" t="s">
        <v>27</v>
      </c>
      <c r="E13" s="9">
        <v>43373</v>
      </c>
      <c r="F13" s="14">
        <v>2625.59</v>
      </c>
      <c r="G13" s="10" t="s">
        <v>78</v>
      </c>
      <c r="H13" s="27" t="s">
        <v>31</v>
      </c>
    </row>
    <row r="14" spans="1:8" s="11" customFormat="1" ht="30" customHeight="1" x14ac:dyDescent="0.3">
      <c r="A14" s="4" t="s">
        <v>18</v>
      </c>
      <c r="B14" s="4" t="s">
        <v>7</v>
      </c>
      <c r="C14" s="4" t="s">
        <v>22</v>
      </c>
      <c r="D14" s="4" t="s">
        <v>30</v>
      </c>
      <c r="E14" s="9">
        <v>43373</v>
      </c>
      <c r="F14" s="14">
        <v>134.07</v>
      </c>
      <c r="G14" s="10" t="s">
        <v>78</v>
      </c>
      <c r="H14" s="27" t="s">
        <v>31</v>
      </c>
    </row>
    <row r="15" spans="1:8" s="11" customFormat="1" ht="30" customHeight="1" x14ac:dyDescent="0.3">
      <c r="A15" s="4" t="s">
        <v>18</v>
      </c>
      <c r="B15" s="4" t="s">
        <v>7</v>
      </c>
      <c r="C15" s="4" t="s">
        <v>22</v>
      </c>
      <c r="D15" s="4" t="s">
        <v>24</v>
      </c>
      <c r="E15" s="9">
        <v>43373</v>
      </c>
      <c r="F15" s="14">
        <v>974.36</v>
      </c>
      <c r="G15" s="10" t="s">
        <v>50</v>
      </c>
      <c r="H15" s="27" t="s">
        <v>31</v>
      </c>
    </row>
    <row r="16" spans="1:8" s="11" customFormat="1" ht="30" customHeight="1" x14ac:dyDescent="0.3">
      <c r="A16" s="4" t="s">
        <v>18</v>
      </c>
      <c r="B16" s="4" t="s">
        <v>7</v>
      </c>
      <c r="C16" s="4" t="s">
        <v>22</v>
      </c>
      <c r="D16" s="4" t="s">
        <v>25</v>
      </c>
      <c r="E16" s="9">
        <v>43373</v>
      </c>
      <c r="F16" s="14">
        <v>48.62</v>
      </c>
      <c r="G16" s="10" t="s">
        <v>50</v>
      </c>
      <c r="H16" s="27" t="s">
        <v>31</v>
      </c>
    </row>
    <row r="17" spans="1:8" s="11" customFormat="1" ht="30" customHeight="1" x14ac:dyDescent="0.3">
      <c r="A17" s="4" t="s">
        <v>18</v>
      </c>
      <c r="B17" s="4" t="s">
        <v>7</v>
      </c>
      <c r="C17" s="4" t="s">
        <v>22</v>
      </c>
      <c r="D17" s="4" t="s">
        <v>25</v>
      </c>
      <c r="E17" s="9">
        <v>43373</v>
      </c>
      <c r="F17" s="14">
        <f>9.2+11.6+9.2+11.6+20.75</f>
        <v>62.349999999999994</v>
      </c>
      <c r="G17" s="10" t="s">
        <v>81</v>
      </c>
      <c r="H17" s="25"/>
    </row>
    <row r="18" spans="1:8" s="11" customFormat="1" ht="30" customHeight="1" x14ac:dyDescent="0.3">
      <c r="A18" s="4" t="s">
        <v>18</v>
      </c>
      <c r="B18" s="4" t="s">
        <v>7</v>
      </c>
      <c r="C18" s="4" t="s">
        <v>22</v>
      </c>
      <c r="D18" s="4" t="s">
        <v>24</v>
      </c>
      <c r="E18" s="9">
        <v>43373</v>
      </c>
      <c r="F18" s="14">
        <v>196.01</v>
      </c>
      <c r="G18" s="10" t="s">
        <v>51</v>
      </c>
      <c r="H18" s="27" t="s">
        <v>31</v>
      </c>
    </row>
    <row r="19" spans="1:8" s="11" customFormat="1" ht="30" customHeight="1" x14ac:dyDescent="0.3">
      <c r="A19" s="4" t="s">
        <v>18</v>
      </c>
      <c r="B19" s="4" t="s">
        <v>7</v>
      </c>
      <c r="C19" s="4" t="s">
        <v>22</v>
      </c>
      <c r="D19" s="4" t="s">
        <v>30</v>
      </c>
      <c r="E19" s="9">
        <v>43373</v>
      </c>
      <c r="F19" s="14">
        <v>112.33</v>
      </c>
      <c r="G19" s="10" t="s">
        <v>51</v>
      </c>
      <c r="H19" s="27" t="s">
        <v>31</v>
      </c>
    </row>
    <row r="20" spans="1:8" s="11" customFormat="1" ht="30" customHeight="1" x14ac:dyDescent="0.3">
      <c r="A20" s="4" t="s">
        <v>18</v>
      </c>
      <c r="B20" s="4" t="s">
        <v>7</v>
      </c>
      <c r="C20" s="4" t="s">
        <v>22</v>
      </c>
      <c r="D20" s="4" t="s">
        <v>25</v>
      </c>
      <c r="E20" s="9">
        <v>43373</v>
      </c>
      <c r="F20" s="14">
        <f>20.75+11.6</f>
        <v>32.35</v>
      </c>
      <c r="G20" s="10" t="s">
        <v>82</v>
      </c>
      <c r="H20" s="25"/>
    </row>
    <row r="21" spans="1:8" s="11" customFormat="1" ht="30" customHeight="1" x14ac:dyDescent="0.3">
      <c r="A21" s="4" t="s">
        <v>18</v>
      </c>
      <c r="B21" s="4" t="s">
        <v>7</v>
      </c>
      <c r="C21" s="4" t="s">
        <v>23</v>
      </c>
      <c r="D21" s="4" t="s">
        <v>25</v>
      </c>
      <c r="E21" s="9">
        <v>43373</v>
      </c>
      <c r="F21" s="14">
        <v>92.93</v>
      </c>
      <c r="G21" s="10" t="s">
        <v>52</v>
      </c>
      <c r="H21" s="27" t="s">
        <v>31</v>
      </c>
    </row>
    <row r="22" spans="1:8" s="11" customFormat="1" ht="30" customHeight="1" x14ac:dyDescent="0.3">
      <c r="A22" s="4" t="s">
        <v>18</v>
      </c>
      <c r="B22" s="4" t="s">
        <v>7</v>
      </c>
      <c r="C22" s="4" t="s">
        <v>22</v>
      </c>
      <c r="D22" s="4" t="s">
        <v>24</v>
      </c>
      <c r="E22" s="9">
        <v>43373</v>
      </c>
      <c r="F22" s="14">
        <v>180.56</v>
      </c>
      <c r="G22" s="10" t="s">
        <v>39</v>
      </c>
      <c r="H22" s="27" t="s">
        <v>31</v>
      </c>
    </row>
    <row r="23" spans="1:8" s="11" customFormat="1" ht="30" customHeight="1" x14ac:dyDescent="0.3">
      <c r="A23" s="4" t="s">
        <v>18</v>
      </c>
      <c r="B23" s="4" t="s">
        <v>7</v>
      </c>
      <c r="C23" s="4" t="s">
        <v>22</v>
      </c>
      <c r="D23" s="4" t="s">
        <v>30</v>
      </c>
      <c r="E23" s="9">
        <v>43373</v>
      </c>
      <c r="F23" s="14">
        <v>206.27</v>
      </c>
      <c r="G23" s="10" t="s">
        <v>39</v>
      </c>
      <c r="H23" s="27" t="s">
        <v>31</v>
      </c>
    </row>
    <row r="24" spans="1:8" s="11" customFormat="1" ht="30" customHeight="1" x14ac:dyDescent="0.3">
      <c r="A24" s="4" t="s">
        <v>18</v>
      </c>
      <c r="B24" s="4" t="s">
        <v>7</v>
      </c>
      <c r="C24" s="4" t="s">
        <v>22</v>
      </c>
      <c r="D24" s="4" t="s">
        <v>25</v>
      </c>
      <c r="E24" s="9">
        <v>43373</v>
      </c>
      <c r="F24" s="14">
        <f>20.75+11.6</f>
        <v>32.35</v>
      </c>
      <c r="G24" s="10" t="s">
        <v>83</v>
      </c>
      <c r="H24" s="25"/>
    </row>
    <row r="25" spans="1:8" s="11" customFormat="1" ht="30" customHeight="1" x14ac:dyDescent="0.3">
      <c r="A25" s="4" t="s">
        <v>18</v>
      </c>
      <c r="B25" s="4" t="s">
        <v>7</v>
      </c>
      <c r="C25" s="4" t="s">
        <v>23</v>
      </c>
      <c r="D25" s="4" t="s">
        <v>25</v>
      </c>
      <c r="E25" s="9">
        <v>43373</v>
      </c>
      <c r="F25" s="14">
        <v>209.39</v>
      </c>
      <c r="G25" s="10" t="s">
        <v>75</v>
      </c>
      <c r="H25" s="27" t="s">
        <v>31</v>
      </c>
    </row>
    <row r="26" spans="1:8" s="11" customFormat="1" ht="30" customHeight="1" x14ac:dyDescent="0.3">
      <c r="A26" s="4" t="s">
        <v>19</v>
      </c>
      <c r="B26" s="4" t="s">
        <v>15</v>
      </c>
      <c r="C26" s="4" t="s">
        <v>23</v>
      </c>
      <c r="D26" s="4" t="s">
        <v>25</v>
      </c>
      <c r="E26" s="9">
        <v>43342</v>
      </c>
      <c r="F26" s="14">
        <v>254.79</v>
      </c>
      <c r="G26" s="10" t="s">
        <v>43</v>
      </c>
      <c r="H26" s="27" t="s">
        <v>31</v>
      </c>
    </row>
    <row r="27" spans="1:8" s="11" customFormat="1" ht="30" customHeight="1" x14ac:dyDescent="0.3">
      <c r="A27" s="4" t="s">
        <v>19</v>
      </c>
      <c r="B27" s="4" t="s">
        <v>15</v>
      </c>
      <c r="C27" s="4" t="s">
        <v>23</v>
      </c>
      <c r="D27" s="4" t="s">
        <v>25</v>
      </c>
      <c r="E27" s="9">
        <v>43342</v>
      </c>
      <c r="F27" s="14">
        <v>130.05000000000001</v>
      </c>
      <c r="G27" s="10" t="s">
        <v>44</v>
      </c>
      <c r="H27" s="27" t="s">
        <v>31</v>
      </c>
    </row>
    <row r="28" spans="1:8" s="11" customFormat="1" ht="30" customHeight="1" x14ac:dyDescent="0.3">
      <c r="A28" s="4" t="s">
        <v>19</v>
      </c>
      <c r="B28" s="4" t="s">
        <v>15</v>
      </c>
      <c r="C28" s="4" t="s">
        <v>22</v>
      </c>
      <c r="D28" s="4" t="s">
        <v>26</v>
      </c>
      <c r="E28" s="9">
        <v>43371</v>
      </c>
      <c r="F28" s="14">
        <v>141.4</v>
      </c>
      <c r="G28" s="10" t="s">
        <v>73</v>
      </c>
      <c r="H28" s="25"/>
    </row>
    <row r="29" spans="1:8" s="11" customFormat="1" ht="30" customHeight="1" x14ac:dyDescent="0.3">
      <c r="A29" s="4" t="s">
        <v>19</v>
      </c>
      <c r="B29" s="4" t="s">
        <v>15</v>
      </c>
      <c r="C29" s="4" t="s">
        <v>23</v>
      </c>
      <c r="D29" s="4" t="s">
        <v>25</v>
      </c>
      <c r="E29" s="9">
        <v>43371</v>
      </c>
      <c r="F29" s="14">
        <v>291.20999999999998</v>
      </c>
      <c r="G29" s="10" t="s">
        <v>43</v>
      </c>
      <c r="H29" s="27" t="s">
        <v>31</v>
      </c>
    </row>
    <row r="30" spans="1:8" s="11" customFormat="1" ht="30" customHeight="1" x14ac:dyDescent="0.3">
      <c r="A30" s="4" t="s">
        <v>37</v>
      </c>
      <c r="B30" s="4" t="s">
        <v>8</v>
      </c>
      <c r="C30" s="4" t="s">
        <v>23</v>
      </c>
      <c r="D30" s="4" t="s">
        <v>25</v>
      </c>
      <c r="E30" s="9">
        <v>43373</v>
      </c>
      <c r="F30" s="14">
        <v>187.16</v>
      </c>
      <c r="G30" s="10" t="s">
        <v>89</v>
      </c>
      <c r="H30" s="27" t="s">
        <v>31</v>
      </c>
    </row>
    <row r="31" spans="1:8" s="11" customFormat="1" ht="30" customHeight="1" x14ac:dyDescent="0.3">
      <c r="A31" s="4" t="s">
        <v>19</v>
      </c>
      <c r="B31" s="4" t="s">
        <v>9</v>
      </c>
      <c r="C31" s="4" t="s">
        <v>22</v>
      </c>
      <c r="D31" s="4" t="s">
        <v>34</v>
      </c>
      <c r="E31" s="9">
        <v>43369</v>
      </c>
      <c r="F31" s="14">
        <v>3.75</v>
      </c>
      <c r="G31" s="10" t="s">
        <v>54</v>
      </c>
      <c r="H31" s="27" t="s">
        <v>31</v>
      </c>
    </row>
    <row r="32" spans="1:8" s="11" customFormat="1" ht="30" customHeight="1" x14ac:dyDescent="0.3">
      <c r="A32" s="4" t="s">
        <v>20</v>
      </c>
      <c r="B32" s="4" t="s">
        <v>10</v>
      </c>
      <c r="C32" s="4" t="s">
        <v>22</v>
      </c>
      <c r="D32" s="4" t="s">
        <v>25</v>
      </c>
      <c r="E32" s="9">
        <v>43371</v>
      </c>
      <c r="F32" s="14">
        <v>13.68</v>
      </c>
      <c r="G32" s="10" t="s">
        <v>73</v>
      </c>
      <c r="H32" s="27" t="s">
        <v>31</v>
      </c>
    </row>
    <row r="33" spans="1:8" s="11" customFormat="1" ht="30" customHeight="1" x14ac:dyDescent="0.3">
      <c r="A33" s="4" t="s">
        <v>20</v>
      </c>
      <c r="B33" s="4" t="s">
        <v>10</v>
      </c>
      <c r="C33" s="4" t="s">
        <v>22</v>
      </c>
      <c r="D33" s="4" t="s">
        <v>34</v>
      </c>
      <c r="E33" s="9">
        <v>43371</v>
      </c>
      <c r="F33" s="14">
        <v>9.8000000000000007</v>
      </c>
      <c r="G33" s="10" t="s">
        <v>76</v>
      </c>
      <c r="H33" s="27" t="s">
        <v>31</v>
      </c>
    </row>
    <row r="34" spans="1:8" s="11" customFormat="1" ht="30" customHeight="1" x14ac:dyDescent="0.3">
      <c r="A34" s="4" t="s">
        <v>19</v>
      </c>
      <c r="B34" s="4" t="s">
        <v>11</v>
      </c>
      <c r="C34" s="4" t="s">
        <v>22</v>
      </c>
      <c r="D34" s="4" t="s">
        <v>26</v>
      </c>
      <c r="E34" s="9">
        <v>43371</v>
      </c>
      <c r="F34" s="14">
        <v>123.22</v>
      </c>
      <c r="G34" s="10" t="s">
        <v>73</v>
      </c>
      <c r="H34" s="28"/>
    </row>
    <row r="35" spans="1:8" s="11" customFormat="1" ht="30" customHeight="1" x14ac:dyDescent="0.3">
      <c r="A35" s="4" t="s">
        <v>19</v>
      </c>
      <c r="B35" s="4" t="s">
        <v>11</v>
      </c>
      <c r="C35" s="4" t="s">
        <v>22</v>
      </c>
      <c r="D35" s="4" t="s">
        <v>34</v>
      </c>
      <c r="E35" s="9">
        <v>43371</v>
      </c>
      <c r="F35" s="14">
        <v>9.8000000000000007</v>
      </c>
      <c r="G35" s="10" t="s">
        <v>76</v>
      </c>
      <c r="H35" s="27" t="s">
        <v>31</v>
      </c>
    </row>
    <row r="36" spans="1:8" s="11" customFormat="1" ht="30" customHeight="1" x14ac:dyDescent="0.3">
      <c r="A36" s="4" t="s">
        <v>20</v>
      </c>
      <c r="B36" s="4" t="s">
        <v>12</v>
      </c>
      <c r="C36" s="4" t="s">
        <v>22</v>
      </c>
      <c r="D36" s="4" t="s">
        <v>34</v>
      </c>
      <c r="E36" s="9">
        <v>43349</v>
      </c>
      <c r="F36" s="14">
        <v>12</v>
      </c>
      <c r="G36" s="10" t="s">
        <v>79</v>
      </c>
      <c r="H36" s="27" t="s">
        <v>31</v>
      </c>
    </row>
    <row r="37" spans="1:8" s="11" customFormat="1" ht="30" customHeight="1" x14ac:dyDescent="0.3">
      <c r="A37" s="4" t="s">
        <v>20</v>
      </c>
      <c r="B37" s="4" t="s">
        <v>12</v>
      </c>
      <c r="C37" s="4" t="s">
        <v>22</v>
      </c>
      <c r="D37" s="4" t="s">
        <v>30</v>
      </c>
      <c r="E37" s="9">
        <v>43369</v>
      </c>
      <c r="F37" s="14">
        <v>136.80000000000001</v>
      </c>
      <c r="G37" s="10" t="s">
        <v>55</v>
      </c>
      <c r="H37" s="27" t="s">
        <v>31</v>
      </c>
    </row>
    <row r="38" spans="1:8" s="11" customFormat="1" ht="30" customHeight="1" x14ac:dyDescent="0.3">
      <c r="A38" s="4" t="s">
        <v>20</v>
      </c>
      <c r="B38" s="4" t="s">
        <v>12</v>
      </c>
      <c r="C38" s="4" t="s">
        <v>22</v>
      </c>
      <c r="D38" s="4" t="s">
        <v>34</v>
      </c>
      <c r="E38" s="9">
        <v>43369</v>
      </c>
      <c r="F38" s="14">
        <v>10</v>
      </c>
      <c r="G38" s="10" t="s">
        <v>56</v>
      </c>
      <c r="H38" s="27" t="s">
        <v>31</v>
      </c>
    </row>
    <row r="39" spans="1:8" s="11" customFormat="1" ht="30" customHeight="1" x14ac:dyDescent="0.3">
      <c r="A39" s="4" t="s">
        <v>20</v>
      </c>
      <c r="B39" s="4" t="s">
        <v>12</v>
      </c>
      <c r="C39" s="4" t="s">
        <v>22</v>
      </c>
      <c r="D39" s="4" t="s">
        <v>24</v>
      </c>
      <c r="E39" s="9">
        <v>43369</v>
      </c>
      <c r="F39" s="14">
        <v>161.66999999999999</v>
      </c>
      <c r="G39" s="10" t="s">
        <v>55</v>
      </c>
      <c r="H39" s="27" t="s">
        <v>31</v>
      </c>
    </row>
    <row r="40" spans="1:8" s="11" customFormat="1" ht="30" customHeight="1" x14ac:dyDescent="0.3">
      <c r="A40" s="4" t="s">
        <v>20</v>
      </c>
      <c r="B40" s="4" t="s">
        <v>12</v>
      </c>
      <c r="C40" s="4" t="s">
        <v>22</v>
      </c>
      <c r="D40" s="4" t="s">
        <v>30</v>
      </c>
      <c r="E40" s="9">
        <v>43369</v>
      </c>
      <c r="F40" s="14">
        <v>6.5</v>
      </c>
      <c r="G40" s="10" t="s">
        <v>57</v>
      </c>
      <c r="H40" s="27" t="s">
        <v>31</v>
      </c>
    </row>
    <row r="41" spans="1:8" s="11" customFormat="1" ht="30" customHeight="1" x14ac:dyDescent="0.3">
      <c r="A41" s="4" t="s">
        <v>20</v>
      </c>
      <c r="B41" s="4" t="s">
        <v>12</v>
      </c>
      <c r="C41" s="4" t="s">
        <v>22</v>
      </c>
      <c r="D41" s="4" t="s">
        <v>25</v>
      </c>
      <c r="E41" s="9">
        <v>43369</v>
      </c>
      <c r="F41" s="14">
        <v>15.9</v>
      </c>
      <c r="G41" s="10" t="s">
        <v>39</v>
      </c>
      <c r="H41" s="27" t="s">
        <v>31</v>
      </c>
    </row>
    <row r="42" spans="1:8" s="11" customFormat="1" ht="30" customHeight="1" x14ac:dyDescent="0.3">
      <c r="A42" s="4" t="s">
        <v>20</v>
      </c>
      <c r="B42" s="4" t="s">
        <v>12</v>
      </c>
      <c r="C42" s="4" t="s">
        <v>22</v>
      </c>
      <c r="D42" s="4" t="s">
        <v>25</v>
      </c>
      <c r="E42" s="9">
        <v>43369</v>
      </c>
      <c r="F42" s="14">
        <f>11.6+20.75+9.2</f>
        <v>41.55</v>
      </c>
      <c r="G42" s="10" t="s">
        <v>84</v>
      </c>
      <c r="H42" s="25"/>
    </row>
    <row r="43" spans="1:8" s="11" customFormat="1" ht="30" customHeight="1" x14ac:dyDescent="0.3">
      <c r="A43" s="4" t="s">
        <v>19</v>
      </c>
      <c r="B43" s="4" t="s">
        <v>41</v>
      </c>
      <c r="C43" s="4" t="s">
        <v>22</v>
      </c>
      <c r="D43" s="4" t="s">
        <v>27</v>
      </c>
      <c r="E43" s="9">
        <v>43325</v>
      </c>
      <c r="F43" s="14">
        <v>2278.5</v>
      </c>
      <c r="G43" s="10" t="s">
        <v>50</v>
      </c>
      <c r="H43" s="27" t="s">
        <v>31</v>
      </c>
    </row>
    <row r="44" spans="1:8" s="11" customFormat="1" ht="30" customHeight="1" x14ac:dyDescent="0.3">
      <c r="A44" s="4" t="s">
        <v>19</v>
      </c>
      <c r="B44" s="4" t="s">
        <v>41</v>
      </c>
      <c r="C44" s="4" t="s">
        <v>22</v>
      </c>
      <c r="D44" s="4" t="s">
        <v>24</v>
      </c>
      <c r="E44" s="9">
        <v>43347</v>
      </c>
      <c r="F44" s="14">
        <v>723.03</v>
      </c>
      <c r="G44" s="10" t="s">
        <v>50</v>
      </c>
      <c r="H44" s="27" t="s">
        <v>31</v>
      </c>
    </row>
    <row r="45" spans="1:8" s="11" customFormat="1" ht="30" customHeight="1" x14ac:dyDescent="0.3">
      <c r="A45" s="4" t="s">
        <v>19</v>
      </c>
      <c r="B45" s="4" t="s">
        <v>41</v>
      </c>
      <c r="C45" s="4" t="s">
        <v>22</v>
      </c>
      <c r="D45" s="4" t="s">
        <v>30</v>
      </c>
      <c r="E45" s="9">
        <v>43347</v>
      </c>
      <c r="F45" s="14">
        <v>81.540000000000006</v>
      </c>
      <c r="G45" s="10" t="s">
        <v>50</v>
      </c>
      <c r="H45" s="27" t="s">
        <v>31</v>
      </c>
    </row>
    <row r="46" spans="1:8" s="11" customFormat="1" ht="30" customHeight="1" x14ac:dyDescent="0.3">
      <c r="A46" s="4" t="s">
        <v>19</v>
      </c>
      <c r="B46" s="4" t="s">
        <v>41</v>
      </c>
      <c r="C46" s="4" t="s">
        <v>22</v>
      </c>
      <c r="D46" s="4" t="s">
        <v>25</v>
      </c>
      <c r="E46" s="9">
        <v>43347</v>
      </c>
      <c r="F46" s="14">
        <f>11.6+20.75+11.6+20.75</f>
        <v>64.7</v>
      </c>
      <c r="G46" s="10" t="s">
        <v>85</v>
      </c>
      <c r="H46" s="25"/>
    </row>
    <row r="47" spans="1:8" s="11" customFormat="1" ht="30" customHeight="1" x14ac:dyDescent="0.3">
      <c r="A47" s="4" t="s">
        <v>16</v>
      </c>
      <c r="B47" s="4" t="s">
        <v>13</v>
      </c>
      <c r="C47" s="4" t="s">
        <v>22</v>
      </c>
      <c r="D47" s="4" t="s">
        <v>24</v>
      </c>
      <c r="E47" s="9">
        <v>43341</v>
      </c>
      <c r="F47" s="14">
        <v>169.96</v>
      </c>
      <c r="G47" s="10" t="s">
        <v>39</v>
      </c>
      <c r="H47" s="27" t="s">
        <v>31</v>
      </c>
    </row>
    <row r="48" spans="1:8" s="11" customFormat="1" ht="30" customHeight="1" x14ac:dyDescent="0.3">
      <c r="A48" s="4" t="s">
        <v>16</v>
      </c>
      <c r="B48" s="4" t="s">
        <v>13</v>
      </c>
      <c r="C48" s="4" t="s">
        <v>22</v>
      </c>
      <c r="D48" s="4" t="s">
        <v>25</v>
      </c>
      <c r="E48" s="9">
        <v>43341</v>
      </c>
      <c r="F48" s="14">
        <v>41.95</v>
      </c>
      <c r="G48" s="10" t="s">
        <v>64</v>
      </c>
      <c r="H48" s="27" t="s">
        <v>31</v>
      </c>
    </row>
    <row r="49" spans="1:8" s="11" customFormat="1" ht="30" customHeight="1" x14ac:dyDescent="0.3">
      <c r="A49" s="4" t="s">
        <v>16</v>
      </c>
      <c r="B49" s="4" t="s">
        <v>13</v>
      </c>
      <c r="C49" s="4" t="s">
        <v>23</v>
      </c>
      <c r="D49" s="4" t="s">
        <v>25</v>
      </c>
      <c r="E49" s="9">
        <v>43341</v>
      </c>
      <c r="F49" s="14">
        <v>92.93</v>
      </c>
      <c r="G49" s="10" t="s">
        <v>58</v>
      </c>
      <c r="H49" s="27" t="s">
        <v>31</v>
      </c>
    </row>
    <row r="50" spans="1:8" s="11" customFormat="1" ht="30" customHeight="1" x14ac:dyDescent="0.3">
      <c r="A50" s="4" t="s">
        <v>16</v>
      </c>
      <c r="B50" s="4" t="s">
        <v>13</v>
      </c>
      <c r="C50" s="4" t="s">
        <v>23</v>
      </c>
      <c r="D50" s="4" t="s">
        <v>25</v>
      </c>
      <c r="E50" s="9">
        <v>43341</v>
      </c>
      <c r="F50" s="14">
        <v>83.95</v>
      </c>
      <c r="G50" s="10" t="s">
        <v>59</v>
      </c>
      <c r="H50" s="27" t="s">
        <v>31</v>
      </c>
    </row>
    <row r="51" spans="1:8" s="11" customFormat="1" ht="30" customHeight="1" x14ac:dyDescent="0.3">
      <c r="A51" s="4" t="s">
        <v>16</v>
      </c>
      <c r="B51" s="4" t="s">
        <v>13</v>
      </c>
      <c r="C51" s="4" t="s">
        <v>23</v>
      </c>
      <c r="D51" s="4" t="s">
        <v>25</v>
      </c>
      <c r="E51" s="9">
        <v>43341</v>
      </c>
      <c r="F51" s="14">
        <v>48.43</v>
      </c>
      <c r="G51" s="10" t="s">
        <v>60</v>
      </c>
      <c r="H51" s="27" t="s">
        <v>31</v>
      </c>
    </row>
    <row r="52" spans="1:8" s="11" customFormat="1" ht="30" customHeight="1" x14ac:dyDescent="0.3">
      <c r="A52" s="4" t="s">
        <v>16</v>
      </c>
      <c r="B52" s="4" t="s">
        <v>13</v>
      </c>
      <c r="C52" s="4" t="s">
        <v>22</v>
      </c>
      <c r="D52" s="4" t="s">
        <v>27</v>
      </c>
      <c r="E52" s="9">
        <v>43341</v>
      </c>
      <c r="F52" s="14">
        <v>3112.84</v>
      </c>
      <c r="G52" s="10" t="s">
        <v>66</v>
      </c>
      <c r="H52" s="27" t="s">
        <v>31</v>
      </c>
    </row>
    <row r="53" spans="1:8" s="11" customFormat="1" ht="30" customHeight="1" x14ac:dyDescent="0.3">
      <c r="A53" s="4" t="s">
        <v>16</v>
      </c>
      <c r="B53" s="4" t="s">
        <v>13</v>
      </c>
      <c r="C53" s="4" t="s">
        <v>23</v>
      </c>
      <c r="D53" s="4" t="s">
        <v>25</v>
      </c>
      <c r="E53" s="9">
        <v>43341</v>
      </c>
      <c r="F53" s="14">
        <v>74.67</v>
      </c>
      <c r="G53" s="10" t="s">
        <v>61</v>
      </c>
      <c r="H53" s="27" t="s">
        <v>31</v>
      </c>
    </row>
    <row r="54" spans="1:8" s="11" customFormat="1" ht="30" customHeight="1" x14ac:dyDescent="0.3">
      <c r="A54" s="4" t="s">
        <v>16</v>
      </c>
      <c r="B54" s="4" t="s">
        <v>13</v>
      </c>
      <c r="C54" s="4" t="s">
        <v>22</v>
      </c>
      <c r="D54" s="4" t="s">
        <v>34</v>
      </c>
      <c r="E54" s="9">
        <v>43373</v>
      </c>
      <c r="F54" s="14">
        <v>6</v>
      </c>
      <c r="G54" s="10" t="s">
        <v>62</v>
      </c>
      <c r="H54" s="27" t="s">
        <v>31</v>
      </c>
    </row>
    <row r="55" spans="1:8" s="11" customFormat="1" ht="30" customHeight="1" x14ac:dyDescent="0.3">
      <c r="A55" s="4" t="s">
        <v>16</v>
      </c>
      <c r="B55" s="4" t="s">
        <v>13</v>
      </c>
      <c r="C55" s="4" t="s">
        <v>22</v>
      </c>
      <c r="D55" s="4" t="s">
        <v>24</v>
      </c>
      <c r="E55" s="9">
        <v>43373</v>
      </c>
      <c r="F55" s="14">
        <v>743.66</v>
      </c>
      <c r="G55" s="10" t="s">
        <v>65</v>
      </c>
      <c r="H55" s="27" t="s">
        <v>31</v>
      </c>
    </row>
    <row r="56" spans="1:8" s="11" customFormat="1" ht="30" customHeight="1" x14ac:dyDescent="0.3">
      <c r="A56" s="4" t="s">
        <v>16</v>
      </c>
      <c r="B56" s="4" t="s">
        <v>13</v>
      </c>
      <c r="C56" s="4" t="s">
        <v>22</v>
      </c>
      <c r="D56" s="4" t="s">
        <v>30</v>
      </c>
      <c r="E56" s="9">
        <v>43373</v>
      </c>
      <c r="F56" s="14">
        <v>226.02</v>
      </c>
      <c r="G56" s="10" t="s">
        <v>65</v>
      </c>
      <c r="H56" s="27" t="s">
        <v>31</v>
      </c>
    </row>
    <row r="57" spans="1:8" s="11" customFormat="1" ht="30" customHeight="1" x14ac:dyDescent="0.3">
      <c r="A57" s="4" t="s">
        <v>16</v>
      </c>
      <c r="B57" s="4" t="s">
        <v>13</v>
      </c>
      <c r="C57" s="4" t="s">
        <v>22</v>
      </c>
      <c r="D57" s="4" t="s">
        <v>24</v>
      </c>
      <c r="E57" s="9">
        <v>43373</v>
      </c>
      <c r="F57" s="14">
        <v>787.5</v>
      </c>
      <c r="G57" s="10" t="s">
        <v>50</v>
      </c>
      <c r="H57" s="27" t="s">
        <v>31</v>
      </c>
    </row>
    <row r="58" spans="1:8" s="11" customFormat="1" ht="30" customHeight="1" x14ac:dyDescent="0.3">
      <c r="A58" s="4" t="s">
        <v>16</v>
      </c>
      <c r="B58" s="4" t="s">
        <v>13</v>
      </c>
      <c r="C58" s="4" t="s">
        <v>22</v>
      </c>
      <c r="D58" s="4" t="s">
        <v>34</v>
      </c>
      <c r="E58" s="9">
        <v>43373</v>
      </c>
      <c r="F58" s="14">
        <v>125.95</v>
      </c>
      <c r="G58" s="10" t="s">
        <v>67</v>
      </c>
      <c r="H58" s="27" t="s">
        <v>31</v>
      </c>
    </row>
    <row r="59" spans="1:8" s="11" customFormat="1" ht="30" customHeight="1" x14ac:dyDescent="0.3">
      <c r="A59" s="4" t="s">
        <v>16</v>
      </c>
      <c r="B59" s="4" t="s">
        <v>13</v>
      </c>
      <c r="C59" s="4" t="s">
        <v>23</v>
      </c>
      <c r="D59" s="4" t="s">
        <v>25</v>
      </c>
      <c r="E59" s="9">
        <v>43373</v>
      </c>
      <c r="F59" s="14">
        <v>47.71</v>
      </c>
      <c r="G59" s="10" t="s">
        <v>70</v>
      </c>
      <c r="H59" s="27" t="s">
        <v>31</v>
      </c>
    </row>
    <row r="60" spans="1:8" s="11" customFormat="1" ht="30" customHeight="1" x14ac:dyDescent="0.3">
      <c r="A60" s="4" t="s">
        <v>16</v>
      </c>
      <c r="B60" s="4" t="s">
        <v>13</v>
      </c>
      <c r="C60" s="4" t="s">
        <v>23</v>
      </c>
      <c r="D60" s="4" t="s">
        <v>25</v>
      </c>
      <c r="E60" s="9">
        <v>43373</v>
      </c>
      <c r="F60" s="14">
        <v>90.14</v>
      </c>
      <c r="G60" s="10" t="s">
        <v>68</v>
      </c>
      <c r="H60" s="27" t="s">
        <v>31</v>
      </c>
    </row>
    <row r="61" spans="1:8" s="11" customFormat="1" ht="30" customHeight="1" x14ac:dyDescent="0.3">
      <c r="A61" s="4" t="s">
        <v>16</v>
      </c>
      <c r="B61" s="4" t="s">
        <v>13</v>
      </c>
      <c r="C61" s="4" t="s">
        <v>22</v>
      </c>
      <c r="D61" s="4" t="s">
        <v>24</v>
      </c>
      <c r="E61" s="9">
        <v>43373</v>
      </c>
      <c r="F61" s="14">
        <v>339.92</v>
      </c>
      <c r="G61" s="10" t="s">
        <v>69</v>
      </c>
      <c r="H61" s="27" t="s">
        <v>31</v>
      </c>
    </row>
    <row r="62" spans="1:8" s="11" customFormat="1" ht="30" customHeight="1" x14ac:dyDescent="0.3">
      <c r="A62" s="4" t="s">
        <v>16</v>
      </c>
      <c r="B62" s="4" t="s">
        <v>13</v>
      </c>
      <c r="C62" s="4" t="s">
        <v>23</v>
      </c>
      <c r="D62" s="4" t="s">
        <v>25</v>
      </c>
      <c r="E62" s="9">
        <v>43373</v>
      </c>
      <c r="F62" s="14">
        <v>69.7</v>
      </c>
      <c r="G62" s="10" t="s">
        <v>77</v>
      </c>
      <c r="H62" s="27" t="s">
        <v>31</v>
      </c>
    </row>
    <row r="63" spans="1:8" s="11" customFormat="1" ht="30" customHeight="1" x14ac:dyDescent="0.3">
      <c r="A63" s="4" t="s">
        <v>16</v>
      </c>
      <c r="B63" s="4" t="s">
        <v>13</v>
      </c>
      <c r="C63" s="4" t="s">
        <v>22</v>
      </c>
      <c r="D63" s="4" t="s">
        <v>34</v>
      </c>
      <c r="E63" s="9">
        <v>43373</v>
      </c>
      <c r="F63" s="14">
        <v>88.05</v>
      </c>
      <c r="G63" s="10" t="s">
        <v>80</v>
      </c>
      <c r="H63" s="27" t="s">
        <v>31</v>
      </c>
    </row>
    <row r="64" spans="1:8" s="11" customFormat="1" ht="30" customHeight="1" x14ac:dyDescent="0.3">
      <c r="A64" s="4" t="s">
        <v>16</v>
      </c>
      <c r="B64" s="4" t="s">
        <v>13</v>
      </c>
      <c r="C64" s="4" t="s">
        <v>22</v>
      </c>
      <c r="D64" s="4" t="s">
        <v>27</v>
      </c>
      <c r="E64" s="9">
        <v>43373</v>
      </c>
      <c r="F64" s="14">
        <v>736.15</v>
      </c>
      <c r="G64" s="10" t="s">
        <v>71</v>
      </c>
      <c r="H64" s="27" t="s">
        <v>31</v>
      </c>
    </row>
    <row r="65" spans="1:8" s="11" customFormat="1" ht="30" customHeight="1" x14ac:dyDescent="0.3">
      <c r="A65" s="4" t="s">
        <v>16</v>
      </c>
      <c r="B65" s="4" t="s">
        <v>13</v>
      </c>
      <c r="C65" s="4" t="s">
        <v>22</v>
      </c>
      <c r="D65" s="4" t="s">
        <v>30</v>
      </c>
      <c r="E65" s="9">
        <v>43373</v>
      </c>
      <c r="F65" s="14">
        <v>119.1</v>
      </c>
      <c r="G65" s="10" t="s">
        <v>71</v>
      </c>
      <c r="H65" s="27" t="s">
        <v>31</v>
      </c>
    </row>
    <row r="66" spans="1:8" s="11" customFormat="1" ht="30" customHeight="1" x14ac:dyDescent="0.3">
      <c r="A66" s="4" t="s">
        <v>16</v>
      </c>
      <c r="B66" s="4" t="s">
        <v>13</v>
      </c>
      <c r="C66" s="4" t="s">
        <v>22</v>
      </c>
      <c r="D66" s="4" t="s">
        <v>24</v>
      </c>
      <c r="E66" s="9">
        <v>43373</v>
      </c>
      <c r="F66" s="14">
        <v>649.28</v>
      </c>
      <c r="G66" s="10" t="s">
        <v>71</v>
      </c>
      <c r="H66" s="27" t="s">
        <v>31</v>
      </c>
    </row>
    <row r="67" spans="1:8" s="11" customFormat="1" ht="30" customHeight="1" x14ac:dyDescent="0.3">
      <c r="A67" s="4" t="s">
        <v>16</v>
      </c>
      <c r="B67" s="4" t="s">
        <v>13</v>
      </c>
      <c r="C67" s="4" t="s">
        <v>22</v>
      </c>
      <c r="D67" s="4" t="s">
        <v>25</v>
      </c>
      <c r="E67" s="9">
        <v>43373</v>
      </c>
      <c r="F67" s="14">
        <v>45.52</v>
      </c>
      <c r="G67" s="10" t="s">
        <v>71</v>
      </c>
      <c r="H67" s="27" t="s">
        <v>31</v>
      </c>
    </row>
    <row r="68" spans="1:8" s="11" customFormat="1" ht="30" customHeight="1" x14ac:dyDescent="0.3">
      <c r="A68" s="4" t="s">
        <v>16</v>
      </c>
      <c r="B68" s="4" t="s">
        <v>13</v>
      </c>
      <c r="C68" s="4" t="s">
        <v>23</v>
      </c>
      <c r="D68" s="4" t="s">
        <v>25</v>
      </c>
      <c r="E68" s="9">
        <v>43373</v>
      </c>
      <c r="F68" s="14">
        <v>1078.8599999999999</v>
      </c>
      <c r="G68" s="10" t="s">
        <v>86</v>
      </c>
      <c r="H68" s="27" t="s">
        <v>31</v>
      </c>
    </row>
    <row r="69" spans="1:8" s="11" customFormat="1" ht="30" customHeight="1" x14ac:dyDescent="0.3">
      <c r="A69" s="4" t="s">
        <v>20</v>
      </c>
      <c r="B69" s="4" t="s">
        <v>14</v>
      </c>
      <c r="C69" s="4" t="s">
        <v>22</v>
      </c>
      <c r="D69" s="4" t="s">
        <v>34</v>
      </c>
      <c r="E69" s="9">
        <v>43319</v>
      </c>
      <c r="F69" s="14">
        <v>21</v>
      </c>
      <c r="G69" s="10" t="s">
        <v>72</v>
      </c>
      <c r="H69" s="27" t="s">
        <v>31</v>
      </c>
    </row>
    <row r="70" spans="1:8" s="11" customFormat="1" ht="30" customHeight="1" x14ac:dyDescent="0.3">
      <c r="A70" s="4" t="s">
        <v>20</v>
      </c>
      <c r="B70" s="4" t="s">
        <v>14</v>
      </c>
      <c r="C70" s="4" t="s">
        <v>22</v>
      </c>
      <c r="D70" s="4" t="s">
        <v>24</v>
      </c>
      <c r="E70" s="9">
        <v>43319</v>
      </c>
      <c r="F70" s="14">
        <v>650.13</v>
      </c>
      <c r="G70" s="10" t="s">
        <v>38</v>
      </c>
      <c r="H70" s="27" t="s">
        <v>31</v>
      </c>
    </row>
    <row r="71" spans="1:8" s="11" customFormat="1" ht="30" customHeight="1" x14ac:dyDescent="0.3">
      <c r="A71" s="4" t="s">
        <v>20</v>
      </c>
      <c r="B71" s="4" t="s">
        <v>14</v>
      </c>
      <c r="C71" s="4" t="s">
        <v>22</v>
      </c>
      <c r="D71" s="4" t="s">
        <v>25</v>
      </c>
      <c r="E71" s="9">
        <v>43319</v>
      </c>
      <c r="F71" s="14">
        <v>110.6</v>
      </c>
      <c r="G71" s="10" t="s">
        <v>87</v>
      </c>
      <c r="H71" s="25"/>
    </row>
    <row r="72" spans="1:8" s="11" customFormat="1" ht="30" customHeight="1" x14ac:dyDescent="0.3">
      <c r="A72" s="4" t="s">
        <v>20</v>
      </c>
      <c r="B72" s="4" t="s">
        <v>14</v>
      </c>
      <c r="C72" s="4" t="s">
        <v>22</v>
      </c>
      <c r="D72" s="4" t="s">
        <v>24</v>
      </c>
      <c r="E72" s="9">
        <v>43371</v>
      </c>
      <c r="F72" s="14">
        <v>1557.82</v>
      </c>
      <c r="G72" s="10" t="s">
        <v>38</v>
      </c>
      <c r="H72" s="27" t="s">
        <v>31</v>
      </c>
    </row>
    <row r="73" spans="1:8" s="11" customFormat="1" ht="30" customHeight="1" x14ac:dyDescent="0.3">
      <c r="A73" s="4" t="s">
        <v>20</v>
      </c>
      <c r="B73" s="4" t="s">
        <v>14</v>
      </c>
      <c r="C73" s="4" t="s">
        <v>22</v>
      </c>
      <c r="D73" s="4" t="s">
        <v>34</v>
      </c>
      <c r="E73" s="9">
        <v>43371</v>
      </c>
      <c r="F73" s="14">
        <v>58.8</v>
      </c>
      <c r="G73" s="10" t="s">
        <v>72</v>
      </c>
      <c r="H73" s="27" t="s">
        <v>31</v>
      </c>
    </row>
    <row r="74" spans="1:8" s="11" customFormat="1" ht="30" customHeight="1" x14ac:dyDescent="0.3">
      <c r="A74" s="4" t="s">
        <v>20</v>
      </c>
      <c r="B74" s="4" t="s">
        <v>14</v>
      </c>
      <c r="C74" s="4" t="s">
        <v>22</v>
      </c>
      <c r="D74" s="4" t="s">
        <v>25</v>
      </c>
      <c r="E74" s="9">
        <v>43373</v>
      </c>
      <c r="F74" s="14">
        <v>253.55</v>
      </c>
      <c r="G74" s="10" t="s">
        <v>88</v>
      </c>
      <c r="H74" s="25"/>
    </row>
    <row r="75" spans="1:8" s="11" customFormat="1" ht="30" customHeight="1" x14ac:dyDescent="0.3">
      <c r="A75" s="4"/>
      <c r="B75" s="4"/>
      <c r="C75" s="4"/>
      <c r="D75" s="4"/>
      <c r="E75" s="9"/>
      <c r="F75" s="14"/>
      <c r="G75" s="10"/>
      <c r="H75" s="22"/>
    </row>
    <row r="76" spans="1:8" s="11" customFormat="1" ht="30" customHeight="1" x14ac:dyDescent="0.3">
      <c r="A76" s="4"/>
      <c r="B76" s="4"/>
      <c r="C76" s="4"/>
      <c r="D76" s="4"/>
      <c r="E76" s="9"/>
      <c r="F76" s="14"/>
      <c r="G76" s="10"/>
      <c r="H76" s="22"/>
    </row>
    <row r="77" spans="1:8" s="11" customFormat="1" ht="30" customHeight="1" x14ac:dyDescent="0.3">
      <c r="A77" s="4"/>
      <c r="B77" s="4"/>
      <c r="C77" s="4"/>
      <c r="D77" s="4"/>
      <c r="E77" s="9"/>
      <c r="F77" s="14"/>
      <c r="G77" s="10"/>
      <c r="H77" s="22"/>
    </row>
    <row r="78" spans="1:8" s="11" customFormat="1" ht="30" customHeight="1" x14ac:dyDescent="0.3">
      <c r="A78" s="4"/>
      <c r="B78" s="4"/>
      <c r="C78" s="4"/>
      <c r="D78" s="4"/>
      <c r="E78" s="9"/>
      <c r="F78" s="14"/>
      <c r="G78" s="10"/>
      <c r="H78" s="22"/>
    </row>
    <row r="79" spans="1:8" s="11" customFormat="1" ht="30" customHeight="1" x14ac:dyDescent="0.3">
      <c r="A79" s="4"/>
      <c r="B79" s="4"/>
      <c r="C79" s="4"/>
      <c r="D79" s="4"/>
      <c r="E79" s="9"/>
      <c r="F79" s="14"/>
      <c r="G79" s="10"/>
      <c r="H79" s="22"/>
    </row>
    <row r="80" spans="1:8" s="11" customFormat="1" ht="30" customHeight="1" x14ac:dyDescent="0.3">
      <c r="A80" s="4"/>
      <c r="B80" s="4"/>
      <c r="C80" s="4"/>
      <c r="D80" s="4"/>
      <c r="E80" s="9"/>
      <c r="F80" s="14"/>
      <c r="G80" s="10"/>
      <c r="H80" s="22"/>
    </row>
    <row r="81" spans="1:8" s="11" customFormat="1" ht="30" customHeight="1" x14ac:dyDescent="0.3">
      <c r="A81" s="4"/>
      <c r="B81" s="4"/>
      <c r="C81" s="4"/>
      <c r="D81" s="4"/>
      <c r="E81" s="9"/>
      <c r="F81" s="14"/>
      <c r="G81" s="10"/>
      <c r="H81" s="22"/>
    </row>
    <row r="82" spans="1:8" s="11" customFormat="1" ht="30" customHeight="1" x14ac:dyDescent="0.3">
      <c r="A82" s="4"/>
      <c r="B82" s="4"/>
      <c r="C82" s="4"/>
      <c r="D82" s="4"/>
      <c r="E82" s="9"/>
      <c r="F82" s="14"/>
      <c r="G82" s="10"/>
      <c r="H82" s="22"/>
    </row>
    <row r="83" spans="1:8" s="11" customFormat="1" ht="30" customHeight="1" x14ac:dyDescent="0.3">
      <c r="A83" s="4"/>
      <c r="B83" s="4"/>
      <c r="C83" s="4"/>
      <c r="D83" s="4"/>
      <c r="E83" s="9"/>
      <c r="F83" s="14"/>
      <c r="G83" s="10"/>
      <c r="H83" s="22"/>
    </row>
    <row r="84" spans="1:8" s="11" customFormat="1" ht="30" customHeight="1" x14ac:dyDescent="0.3">
      <c r="A84" s="4"/>
      <c r="B84" s="4"/>
      <c r="C84" s="4"/>
      <c r="D84" s="4"/>
      <c r="E84" s="9"/>
      <c r="F84" s="14"/>
      <c r="G84" s="10"/>
      <c r="H84" s="22"/>
    </row>
    <row r="85" spans="1:8" s="11" customFormat="1" ht="30" customHeight="1" x14ac:dyDescent="0.3">
      <c r="A85" s="4"/>
      <c r="B85" s="4"/>
      <c r="C85" s="4"/>
      <c r="D85" s="4"/>
      <c r="E85" s="9"/>
      <c r="F85" s="14"/>
      <c r="G85" s="10"/>
      <c r="H85" s="22"/>
    </row>
    <row r="86" spans="1:8" s="11" customFormat="1" ht="30" customHeight="1" x14ac:dyDescent="0.3">
      <c r="A86" s="4"/>
      <c r="B86" s="4"/>
      <c r="C86" s="4"/>
      <c r="D86" s="4"/>
      <c r="E86" s="9"/>
      <c r="F86" s="14"/>
      <c r="G86" s="10"/>
      <c r="H86" s="22"/>
    </row>
    <row r="87" spans="1:8" s="11" customFormat="1" ht="30" customHeight="1" x14ac:dyDescent="0.3">
      <c r="A87" s="4"/>
      <c r="B87" s="4"/>
      <c r="C87" s="4"/>
      <c r="D87" s="4"/>
      <c r="E87" s="9"/>
      <c r="F87" s="14"/>
      <c r="G87" s="10"/>
      <c r="H87" s="22"/>
    </row>
    <row r="88" spans="1:8" s="11" customFormat="1" ht="30" customHeight="1" x14ac:dyDescent="0.3">
      <c r="A88" s="4"/>
      <c r="B88" s="4"/>
      <c r="C88" s="4"/>
      <c r="D88" s="4"/>
      <c r="E88" s="9"/>
      <c r="F88" s="14"/>
      <c r="G88" s="10"/>
      <c r="H88" s="22"/>
    </row>
    <row r="89" spans="1:8" s="11" customFormat="1" ht="30" customHeight="1" x14ac:dyDescent="0.3">
      <c r="A89" s="4"/>
      <c r="B89" s="4"/>
      <c r="C89" s="4"/>
      <c r="D89" s="4"/>
      <c r="E89" s="9"/>
      <c r="F89" s="14"/>
      <c r="G89" s="10"/>
      <c r="H89" s="22"/>
    </row>
    <row r="90" spans="1:8" s="11" customFormat="1" ht="30" customHeight="1" x14ac:dyDescent="0.3">
      <c r="A90" s="4"/>
      <c r="B90" s="4"/>
      <c r="C90" s="4"/>
      <c r="D90" s="4"/>
      <c r="E90" s="9"/>
      <c r="F90" s="14"/>
      <c r="G90" s="10"/>
      <c r="H90" s="22"/>
    </row>
    <row r="91" spans="1:8" s="11" customFormat="1" ht="30" customHeight="1" x14ac:dyDescent="0.3">
      <c r="A91" s="4"/>
      <c r="B91" s="4"/>
      <c r="C91" s="4"/>
      <c r="D91" s="4"/>
      <c r="E91" s="9"/>
      <c r="F91" s="14"/>
      <c r="G91" s="10"/>
      <c r="H91" s="22"/>
    </row>
    <row r="92" spans="1:8" s="11" customFormat="1" ht="30" customHeight="1" x14ac:dyDescent="0.3">
      <c r="A92" s="4"/>
      <c r="B92" s="4"/>
      <c r="C92" s="4"/>
      <c r="D92" s="4"/>
      <c r="E92" s="9"/>
      <c r="F92" s="14"/>
      <c r="G92" s="10"/>
      <c r="H92" s="22"/>
    </row>
    <row r="93" spans="1:8" s="11" customFormat="1" ht="30" customHeight="1" x14ac:dyDescent="0.3">
      <c r="A93" s="4"/>
      <c r="B93" s="4"/>
      <c r="C93" s="4"/>
      <c r="D93" s="4"/>
      <c r="E93" s="9"/>
      <c r="F93" s="14"/>
      <c r="G93" s="10"/>
      <c r="H93" s="22"/>
    </row>
    <row r="94" spans="1:8" s="11" customFormat="1" ht="30" customHeight="1" x14ac:dyDescent="0.3">
      <c r="A94" s="4"/>
      <c r="B94" s="4"/>
      <c r="C94" s="4"/>
      <c r="D94" s="4"/>
      <c r="E94" s="9"/>
      <c r="F94" s="14"/>
      <c r="G94" s="10"/>
      <c r="H94" s="22"/>
    </row>
    <row r="95" spans="1:8" s="11" customFormat="1" ht="30" customHeight="1" x14ac:dyDescent="0.3">
      <c r="A95" s="4"/>
      <c r="B95" s="4"/>
      <c r="C95" s="4"/>
      <c r="D95" s="4"/>
      <c r="E95" s="9"/>
      <c r="F95" s="14"/>
      <c r="G95" s="10"/>
      <c r="H95" s="22"/>
    </row>
    <row r="96" spans="1:8" s="11" customFormat="1" ht="30" customHeight="1" x14ac:dyDescent="0.3">
      <c r="A96" s="4"/>
      <c r="B96" s="4"/>
      <c r="C96" s="4"/>
      <c r="D96" s="4"/>
      <c r="E96" s="9"/>
      <c r="F96" s="14"/>
      <c r="G96" s="10"/>
      <c r="H96" s="22"/>
    </row>
    <row r="97" spans="1:8" s="11" customFormat="1" ht="30" customHeight="1" x14ac:dyDescent="0.3">
      <c r="A97" s="4"/>
      <c r="B97" s="4"/>
      <c r="C97" s="4"/>
      <c r="D97" s="4"/>
      <c r="E97" s="9"/>
      <c r="F97" s="14"/>
      <c r="G97" s="10"/>
      <c r="H97" s="22"/>
    </row>
    <row r="98" spans="1:8" s="11" customFormat="1" ht="30" customHeight="1" x14ac:dyDescent="0.3">
      <c r="A98" s="4"/>
      <c r="B98" s="4"/>
      <c r="C98" s="4"/>
      <c r="D98" s="4"/>
      <c r="E98" s="9"/>
      <c r="F98" s="14"/>
      <c r="G98" s="10"/>
      <c r="H98" s="22"/>
    </row>
    <row r="99" spans="1:8" s="11" customFormat="1" ht="30" customHeight="1" x14ac:dyDescent="0.3">
      <c r="A99" s="4"/>
      <c r="B99" s="4"/>
      <c r="C99" s="4"/>
      <c r="D99" s="4"/>
      <c r="E99" s="9"/>
      <c r="F99" s="14"/>
      <c r="G99" s="10"/>
      <c r="H99" s="22"/>
    </row>
    <row r="100" spans="1:8" s="11" customFormat="1" ht="30" customHeight="1" x14ac:dyDescent="0.3">
      <c r="A100" s="4"/>
      <c r="B100" s="4"/>
      <c r="C100" s="4"/>
      <c r="D100" s="4"/>
      <c r="E100" s="9"/>
      <c r="F100" s="14"/>
      <c r="G100" s="10"/>
      <c r="H100" s="22"/>
    </row>
    <row r="101" spans="1:8" s="11" customFormat="1" ht="30" customHeight="1" x14ac:dyDescent="0.3">
      <c r="A101" s="4"/>
      <c r="B101" s="4"/>
      <c r="C101" s="4"/>
      <c r="D101" s="4"/>
      <c r="E101" s="9"/>
      <c r="F101" s="14"/>
      <c r="G101" s="10"/>
      <c r="H101" s="22"/>
    </row>
    <row r="102" spans="1:8" s="11" customFormat="1" ht="30" customHeight="1" x14ac:dyDescent="0.3">
      <c r="A102" s="4"/>
      <c r="B102" s="4"/>
      <c r="C102" s="4"/>
      <c r="D102" s="4"/>
      <c r="E102" s="9"/>
      <c r="F102" s="14"/>
      <c r="G102" s="10"/>
      <c r="H102" s="22"/>
    </row>
    <row r="103" spans="1:8" s="11" customFormat="1" ht="30" customHeight="1" x14ac:dyDescent="0.3">
      <c r="A103" s="4"/>
      <c r="B103" s="4"/>
      <c r="C103" s="4"/>
      <c r="D103" s="4"/>
      <c r="E103" s="9"/>
      <c r="F103" s="14"/>
      <c r="G103" s="10"/>
      <c r="H103" s="22"/>
    </row>
    <row r="104" spans="1:8" s="11" customFormat="1" ht="30" customHeight="1" x14ac:dyDescent="0.3">
      <c r="A104" s="4"/>
      <c r="B104" s="4"/>
      <c r="C104" s="4"/>
      <c r="D104" s="4"/>
      <c r="E104" s="9"/>
      <c r="F104" s="14"/>
      <c r="G104" s="10"/>
      <c r="H104" s="22"/>
    </row>
    <row r="105" spans="1:8" s="11" customFormat="1" ht="30" customHeight="1" x14ac:dyDescent="0.3">
      <c r="A105" s="4"/>
      <c r="B105" s="4"/>
      <c r="C105" s="4"/>
      <c r="D105" s="4"/>
      <c r="E105" s="9"/>
      <c r="F105" s="14"/>
      <c r="G105" s="10"/>
      <c r="H105" s="22"/>
    </row>
    <row r="106" spans="1:8" s="11" customFormat="1" ht="30" customHeight="1" x14ac:dyDescent="0.3">
      <c r="A106" s="4"/>
      <c r="B106" s="4"/>
      <c r="C106" s="4"/>
      <c r="D106" s="4"/>
      <c r="E106" s="9"/>
      <c r="F106" s="14"/>
      <c r="G106" s="10"/>
      <c r="H106" s="22"/>
    </row>
    <row r="107" spans="1:8" s="11" customFormat="1" ht="30" customHeight="1" x14ac:dyDescent="0.3">
      <c r="A107" s="4"/>
      <c r="B107" s="4"/>
      <c r="C107" s="4"/>
      <c r="D107" s="4"/>
      <c r="E107" s="9"/>
      <c r="F107" s="14"/>
      <c r="G107" s="10"/>
      <c r="H107" s="22"/>
    </row>
    <row r="108" spans="1:8" s="11" customFormat="1" ht="30" customHeight="1" x14ac:dyDescent="0.3">
      <c r="A108" s="4"/>
      <c r="B108" s="4"/>
      <c r="C108" s="4"/>
      <c r="D108" s="4"/>
      <c r="E108" s="9"/>
      <c r="F108" s="14"/>
      <c r="G108" s="10"/>
      <c r="H108" s="22"/>
    </row>
    <row r="109" spans="1:8" s="11" customFormat="1" ht="30" customHeight="1" x14ac:dyDescent="0.3">
      <c r="A109" s="4"/>
      <c r="B109" s="4"/>
      <c r="C109" s="4"/>
      <c r="D109" s="4"/>
      <c r="E109" s="9"/>
      <c r="F109" s="14"/>
      <c r="G109" s="10"/>
      <c r="H109" s="22"/>
    </row>
    <row r="110" spans="1:8" s="11" customFormat="1" ht="30" customHeight="1" x14ac:dyDescent="0.3">
      <c r="A110" s="4"/>
      <c r="B110" s="4"/>
      <c r="C110" s="4"/>
      <c r="D110" s="4"/>
      <c r="E110" s="9"/>
      <c r="F110" s="14"/>
      <c r="G110" s="10"/>
      <c r="H110" s="23"/>
    </row>
    <row r="111" spans="1:8" s="11" customFormat="1" ht="30" customHeight="1" x14ac:dyDescent="0.3">
      <c r="A111" s="4"/>
      <c r="B111" s="4"/>
      <c r="C111" s="4"/>
      <c r="D111" s="4"/>
      <c r="E111" s="9"/>
      <c r="F111" s="14"/>
      <c r="G111" s="10"/>
      <c r="H111" s="23"/>
    </row>
    <row r="112" spans="1:8" ht="30" customHeight="1" x14ac:dyDescent="0.3">
      <c r="A112" s="5"/>
      <c r="B112" s="5"/>
      <c r="C112" s="5"/>
      <c r="D112" s="4"/>
      <c r="E112" s="12"/>
      <c r="F112" s="15"/>
      <c r="G112" s="13"/>
      <c r="H112" s="23"/>
    </row>
    <row r="113" spans="1:8" ht="30" customHeight="1" x14ac:dyDescent="0.3">
      <c r="A113" s="5"/>
      <c r="B113" s="5"/>
      <c r="C113" s="5"/>
      <c r="D113" s="4"/>
      <c r="E113" s="12"/>
      <c r="F113" s="15"/>
      <c r="G113" s="13"/>
      <c r="H113" s="23"/>
    </row>
    <row r="114" spans="1:8" ht="30" customHeight="1" x14ac:dyDescent="0.3">
      <c r="A114" s="5"/>
      <c r="B114" s="5"/>
      <c r="C114" s="5"/>
      <c r="D114" s="4"/>
      <c r="E114" s="12"/>
      <c r="F114" s="15"/>
      <c r="G114" s="13"/>
      <c r="H114" s="23"/>
    </row>
    <row r="115" spans="1:8" ht="30" customHeight="1" x14ac:dyDescent="0.3">
      <c r="A115" s="5"/>
      <c r="B115" s="5"/>
      <c r="C115" s="5"/>
      <c r="D115" s="4"/>
      <c r="E115" s="12"/>
      <c r="F115" s="15"/>
      <c r="G115" s="13"/>
      <c r="H115" s="23"/>
    </row>
    <row r="116" spans="1:8" ht="30" customHeight="1" x14ac:dyDescent="0.3">
      <c r="A116" s="5"/>
      <c r="B116" s="5"/>
      <c r="C116" s="5"/>
      <c r="D116" s="4"/>
      <c r="E116" s="12"/>
      <c r="F116" s="15"/>
      <c r="G116" s="13"/>
      <c r="H116" s="23"/>
    </row>
    <row r="117" spans="1:8" ht="30" customHeight="1" x14ac:dyDescent="0.3">
      <c r="A117" s="5"/>
      <c r="B117" s="5"/>
      <c r="C117" s="5"/>
      <c r="D117" s="4"/>
      <c r="E117" s="12"/>
      <c r="F117" s="15"/>
      <c r="G117" s="13"/>
      <c r="H117" s="23"/>
    </row>
    <row r="118" spans="1:8" ht="30" customHeight="1" x14ac:dyDescent="0.3">
      <c r="A118" s="5"/>
      <c r="B118" s="5"/>
      <c r="C118" s="5"/>
      <c r="D118" s="4"/>
      <c r="E118" s="12"/>
      <c r="F118" s="15"/>
      <c r="G118" s="13"/>
      <c r="H118" s="23"/>
    </row>
    <row r="119" spans="1:8" ht="30" customHeight="1" x14ac:dyDescent="0.3">
      <c r="A119" s="5"/>
      <c r="B119" s="5"/>
      <c r="C119" s="5"/>
      <c r="D119" s="4"/>
      <c r="E119" s="12"/>
      <c r="F119" s="15"/>
      <c r="G119" s="13"/>
      <c r="H119" s="23"/>
    </row>
    <row r="120" spans="1:8" ht="30" customHeight="1" x14ac:dyDescent="0.3">
      <c r="A120" s="5"/>
      <c r="B120" s="5"/>
      <c r="C120" s="5"/>
      <c r="D120" s="4"/>
      <c r="E120" s="12"/>
      <c r="F120" s="15"/>
      <c r="G120" s="13"/>
      <c r="H120" s="23"/>
    </row>
    <row r="121" spans="1:8" ht="30" customHeight="1" x14ac:dyDescent="0.3">
      <c r="A121" s="5"/>
      <c r="B121" s="5"/>
      <c r="C121" s="5"/>
      <c r="D121" s="4"/>
      <c r="E121" s="12"/>
      <c r="F121" s="15"/>
      <c r="G121" s="13"/>
      <c r="H121" s="23"/>
    </row>
    <row r="122" spans="1:8" ht="30" customHeight="1" x14ac:dyDescent="0.3">
      <c r="A122" s="5"/>
      <c r="B122" s="5"/>
      <c r="C122" s="5"/>
      <c r="D122" s="4"/>
      <c r="E122" s="12"/>
      <c r="F122" s="15"/>
      <c r="G122" s="13"/>
      <c r="H122" s="23"/>
    </row>
    <row r="123" spans="1:8" ht="30" customHeight="1" x14ac:dyDescent="0.3">
      <c r="A123" s="5"/>
      <c r="B123" s="5"/>
      <c r="C123" s="5"/>
      <c r="D123" s="4"/>
      <c r="E123" s="12"/>
      <c r="F123" s="15"/>
      <c r="G123" s="13"/>
      <c r="H123" s="23"/>
    </row>
    <row r="124" spans="1:8" ht="30" customHeight="1" x14ac:dyDescent="0.3">
      <c r="A124" s="5"/>
      <c r="B124" s="5"/>
      <c r="C124" s="5"/>
      <c r="D124" s="4"/>
      <c r="E124" s="12"/>
      <c r="F124" s="15"/>
      <c r="G124" s="13"/>
      <c r="H124" s="23"/>
    </row>
    <row r="125" spans="1:8" ht="30" customHeight="1" x14ac:dyDescent="0.3">
      <c r="A125" s="5"/>
      <c r="B125" s="5"/>
      <c r="C125" s="5"/>
      <c r="D125" s="4"/>
      <c r="E125" s="12"/>
      <c r="F125" s="15"/>
      <c r="G125" s="13"/>
      <c r="H125" s="23"/>
    </row>
    <row r="126" spans="1:8" ht="30" customHeight="1" x14ac:dyDescent="0.3">
      <c r="A126" s="5"/>
      <c r="B126" s="5"/>
      <c r="C126" s="5"/>
      <c r="D126" s="4"/>
      <c r="E126" s="12"/>
      <c r="F126" s="15"/>
      <c r="G126" s="13"/>
      <c r="H126" s="23"/>
    </row>
    <row r="127" spans="1:8" ht="30" customHeight="1" x14ac:dyDescent="0.3">
      <c r="A127" s="5"/>
      <c r="B127" s="5"/>
      <c r="C127" s="5"/>
      <c r="D127" s="4"/>
      <c r="E127" s="12"/>
      <c r="F127" s="15"/>
      <c r="G127" s="13"/>
      <c r="H127" s="23"/>
    </row>
    <row r="128" spans="1:8" ht="30" customHeight="1" x14ac:dyDescent="0.3">
      <c r="A128" s="5"/>
      <c r="B128" s="5"/>
      <c r="C128" s="5"/>
      <c r="D128" s="4"/>
      <c r="E128" s="12"/>
      <c r="F128" s="15"/>
      <c r="G128" s="13"/>
      <c r="H128" s="23"/>
    </row>
    <row r="129" spans="1:8" ht="30" customHeight="1" x14ac:dyDescent="0.3">
      <c r="A129" s="5"/>
      <c r="B129" s="5"/>
      <c r="C129" s="5"/>
      <c r="D129" s="4"/>
      <c r="E129" s="12"/>
      <c r="F129" s="15"/>
      <c r="G129" s="13"/>
      <c r="H129" s="23"/>
    </row>
    <row r="130" spans="1:8" ht="30" customHeight="1" x14ac:dyDescent="0.3">
      <c r="A130" s="5"/>
      <c r="B130" s="5"/>
      <c r="C130" s="5"/>
      <c r="D130" s="4"/>
      <c r="E130" s="12"/>
      <c r="F130" s="15"/>
      <c r="G130" s="13"/>
      <c r="H130" s="23"/>
    </row>
    <row r="131" spans="1:8" ht="30" customHeight="1" x14ac:dyDescent="0.3">
      <c r="A131" s="5"/>
      <c r="B131" s="5"/>
      <c r="C131" s="5"/>
      <c r="D131" s="4"/>
      <c r="E131" s="12"/>
      <c r="F131" s="15"/>
      <c r="G131" s="13"/>
      <c r="H131" s="23"/>
    </row>
    <row r="132" spans="1:8" ht="30" customHeight="1" x14ac:dyDescent="0.3">
      <c r="A132" s="5"/>
      <c r="B132" s="5"/>
      <c r="C132" s="5"/>
      <c r="D132" s="4"/>
      <c r="E132" s="12"/>
      <c r="F132" s="15"/>
      <c r="G132" s="13"/>
      <c r="H132" s="23"/>
    </row>
    <row r="133" spans="1:8" ht="30" customHeight="1" x14ac:dyDescent="0.3">
      <c r="A133" s="5"/>
      <c r="B133" s="5"/>
      <c r="C133" s="5"/>
      <c r="D133" s="4"/>
      <c r="E133" s="12"/>
      <c r="F133" s="15"/>
      <c r="G133" s="13"/>
      <c r="H133" s="23"/>
    </row>
    <row r="134" spans="1:8" ht="30" customHeight="1" x14ac:dyDescent="0.3">
      <c r="A134" s="5"/>
      <c r="B134" s="5"/>
      <c r="C134" s="5"/>
      <c r="D134" s="4"/>
      <c r="E134" s="12"/>
      <c r="F134" s="15"/>
      <c r="G134" s="13"/>
      <c r="H134" s="23"/>
    </row>
    <row r="135" spans="1:8" ht="30" customHeight="1" x14ac:dyDescent="0.3">
      <c r="A135" s="5"/>
      <c r="B135" s="5"/>
      <c r="C135" s="5"/>
      <c r="D135" s="4"/>
      <c r="E135" s="12"/>
      <c r="F135" s="15"/>
      <c r="G135" s="13"/>
      <c r="H135" s="23"/>
    </row>
    <row r="136" spans="1:8" ht="30" customHeight="1" x14ac:dyDescent="0.3">
      <c r="A136" s="5"/>
      <c r="B136" s="5"/>
      <c r="C136" s="5"/>
      <c r="D136" s="4"/>
      <c r="E136" s="12"/>
      <c r="F136" s="15"/>
      <c r="G136" s="13"/>
      <c r="H136" s="23"/>
    </row>
    <row r="137" spans="1:8" ht="30" customHeight="1" x14ac:dyDescent="0.3">
      <c r="A137" s="5"/>
      <c r="B137" s="5"/>
      <c r="C137" s="5"/>
      <c r="D137" s="4"/>
      <c r="E137" s="12"/>
      <c r="F137" s="15"/>
      <c r="G137" s="13"/>
      <c r="H137" s="23"/>
    </row>
    <row r="138" spans="1:8" ht="30" customHeight="1" x14ac:dyDescent="0.3">
      <c r="A138" s="5"/>
      <c r="B138" s="5"/>
      <c r="C138" s="5"/>
      <c r="D138" s="4"/>
      <c r="E138" s="12"/>
      <c r="F138" s="15"/>
      <c r="G138" s="13"/>
      <c r="H138" s="23"/>
    </row>
    <row r="139" spans="1:8" ht="30" customHeight="1" x14ac:dyDescent="0.3">
      <c r="A139" s="5"/>
      <c r="B139" s="5"/>
      <c r="C139" s="5"/>
      <c r="D139" s="4"/>
      <c r="E139" s="12"/>
      <c r="F139" s="15"/>
      <c r="G139" s="13"/>
      <c r="H139" s="23"/>
    </row>
    <row r="140" spans="1:8" ht="30" customHeight="1" x14ac:dyDescent="0.3">
      <c r="A140" s="5"/>
      <c r="B140" s="5"/>
      <c r="C140" s="5"/>
      <c r="D140" s="4"/>
      <c r="E140" s="12"/>
      <c r="F140" s="15"/>
      <c r="G140" s="13"/>
      <c r="H140" s="23"/>
    </row>
    <row r="141" spans="1:8" ht="30" customHeight="1" x14ac:dyDescent="0.3">
      <c r="A141" s="5"/>
      <c r="B141" s="5"/>
      <c r="C141" s="5"/>
      <c r="D141" s="4"/>
      <c r="E141" s="12"/>
      <c r="F141" s="15"/>
      <c r="G141" s="13"/>
      <c r="H141" s="23"/>
    </row>
    <row r="142" spans="1:8" ht="30" customHeight="1" x14ac:dyDescent="0.3">
      <c r="A142" s="5"/>
      <c r="B142" s="5"/>
      <c r="C142" s="5"/>
      <c r="D142" s="4"/>
      <c r="E142" s="12"/>
      <c r="F142" s="15"/>
      <c r="G142" s="13"/>
      <c r="H142" s="23"/>
    </row>
    <row r="143" spans="1:8" ht="30" customHeight="1" x14ac:dyDescent="0.3">
      <c r="A143" s="5"/>
      <c r="B143" s="5"/>
      <c r="C143" s="5"/>
      <c r="D143" s="4"/>
      <c r="E143" s="12"/>
      <c r="F143" s="15"/>
      <c r="G143" s="13"/>
      <c r="H143" s="23"/>
    </row>
    <row r="144" spans="1:8" ht="30" customHeight="1" x14ac:dyDescent="0.3">
      <c r="A144" s="5"/>
      <c r="B144" s="5"/>
      <c r="C144" s="5"/>
      <c r="D144" s="4"/>
      <c r="E144" s="12"/>
      <c r="F144" s="15"/>
      <c r="G144" s="13"/>
      <c r="H144" s="23"/>
    </row>
    <row r="145" spans="1:8" ht="30" customHeight="1" x14ac:dyDescent="0.3">
      <c r="A145" s="5"/>
      <c r="B145" s="5"/>
      <c r="C145" s="5"/>
      <c r="D145" s="4"/>
      <c r="E145" s="12"/>
      <c r="F145" s="15"/>
      <c r="G145" s="13"/>
      <c r="H145" s="23"/>
    </row>
    <row r="146" spans="1:8" ht="30" customHeight="1" x14ac:dyDescent="0.3">
      <c r="A146" s="5"/>
      <c r="B146" s="5"/>
      <c r="C146" s="5"/>
      <c r="D146" s="4"/>
      <c r="E146" s="12"/>
      <c r="F146" s="15"/>
      <c r="G146" s="13"/>
      <c r="H146" s="23"/>
    </row>
    <row r="147" spans="1:8" ht="30" customHeight="1" x14ac:dyDescent="0.3">
      <c r="A147" s="5"/>
      <c r="B147" s="5"/>
      <c r="C147" s="5"/>
      <c r="D147" s="4"/>
      <c r="E147" s="12"/>
      <c r="F147" s="15"/>
      <c r="G147" s="13"/>
      <c r="H147" s="23"/>
    </row>
    <row r="148" spans="1:8" ht="30" customHeight="1" x14ac:dyDescent="0.3">
      <c r="A148" s="5"/>
      <c r="B148" s="5"/>
      <c r="C148" s="5"/>
      <c r="D148" s="4"/>
      <c r="E148" s="12"/>
      <c r="F148" s="15"/>
      <c r="G148" s="13"/>
      <c r="H148" s="23"/>
    </row>
    <row r="149" spans="1:8" ht="30" customHeight="1" x14ac:dyDescent="0.3">
      <c r="A149" s="5"/>
      <c r="B149" s="5"/>
      <c r="C149" s="5"/>
      <c r="D149" s="4"/>
      <c r="E149" s="12"/>
      <c r="F149" s="15"/>
      <c r="G149" s="13"/>
      <c r="H149" s="23"/>
    </row>
    <row r="150" spans="1:8" ht="30" customHeight="1" x14ac:dyDescent="0.3">
      <c r="A150" s="5"/>
      <c r="B150" s="5"/>
      <c r="C150" s="5"/>
      <c r="D150" s="4"/>
      <c r="E150" s="12"/>
      <c r="F150" s="15"/>
      <c r="G150" s="13"/>
      <c r="H150" s="23"/>
    </row>
    <row r="151" spans="1:8" ht="30" customHeight="1" x14ac:dyDescent="0.3">
      <c r="A151" s="5"/>
      <c r="B151" s="5"/>
      <c r="C151" s="5"/>
      <c r="D151" s="4"/>
      <c r="E151" s="12"/>
      <c r="F151" s="15"/>
      <c r="G151" s="13"/>
      <c r="H151" s="23"/>
    </row>
    <row r="152" spans="1:8" ht="30" customHeight="1" x14ac:dyDescent="0.3">
      <c r="A152" s="5"/>
      <c r="B152" s="5"/>
      <c r="C152" s="5"/>
      <c r="D152" s="4"/>
      <c r="E152" s="12"/>
      <c r="F152" s="15"/>
      <c r="G152" s="13"/>
      <c r="H152" s="23"/>
    </row>
    <row r="153" spans="1:8" ht="30" customHeight="1" x14ac:dyDescent="0.3">
      <c r="A153" s="5"/>
      <c r="B153" s="5"/>
      <c r="C153" s="5"/>
      <c r="D153" s="4"/>
      <c r="E153" s="12"/>
      <c r="F153" s="15"/>
      <c r="G153" s="13"/>
      <c r="H153" s="23"/>
    </row>
    <row r="154" spans="1:8" ht="30" customHeight="1" x14ac:dyDescent="0.3">
      <c r="A154" s="5"/>
      <c r="B154" s="5"/>
      <c r="C154" s="5"/>
      <c r="D154" s="4"/>
      <c r="E154" s="12"/>
      <c r="F154" s="15"/>
      <c r="G154" s="13"/>
      <c r="H154" s="23"/>
    </row>
    <row r="155" spans="1:8" ht="30" customHeight="1" x14ac:dyDescent="0.3">
      <c r="A155" s="5"/>
      <c r="B155" s="5"/>
      <c r="C155" s="5"/>
      <c r="D155" s="4"/>
      <c r="E155" s="12"/>
      <c r="F155" s="15"/>
      <c r="G155" s="13"/>
      <c r="H155" s="23"/>
    </row>
    <row r="156" spans="1:8" ht="30" customHeight="1" x14ac:dyDescent="0.3">
      <c r="A156" s="5"/>
      <c r="B156" s="5"/>
      <c r="C156" s="5"/>
      <c r="D156" s="4"/>
      <c r="E156" s="12"/>
      <c r="F156" s="15"/>
      <c r="G156" s="13"/>
      <c r="H156" s="23"/>
    </row>
    <row r="157" spans="1:8" ht="30" customHeight="1" x14ac:dyDescent="0.3">
      <c r="A157" s="5"/>
      <c r="B157" s="5"/>
      <c r="C157" s="5"/>
      <c r="D157" s="4"/>
      <c r="E157" s="12"/>
      <c r="F157" s="15"/>
      <c r="G157" s="13"/>
      <c r="H157" s="23"/>
    </row>
    <row r="158" spans="1:8" ht="30" customHeight="1" x14ac:dyDescent="0.3">
      <c r="A158" s="5"/>
      <c r="B158" s="5"/>
      <c r="C158" s="5"/>
      <c r="D158" s="4"/>
      <c r="E158" s="12"/>
      <c r="F158" s="15"/>
      <c r="G158" s="13"/>
      <c r="H158" s="23"/>
    </row>
    <row r="159" spans="1:8" ht="30" customHeight="1" x14ac:dyDescent="0.3">
      <c r="A159" s="5"/>
      <c r="B159" s="5"/>
      <c r="C159" s="5"/>
      <c r="D159" s="4"/>
      <c r="E159" s="12"/>
      <c r="F159" s="15"/>
      <c r="G159" s="13"/>
      <c r="H159" s="23"/>
    </row>
    <row r="160" spans="1:8" ht="30" customHeight="1" x14ac:dyDescent="0.3">
      <c r="A160" s="5"/>
      <c r="B160" s="5"/>
      <c r="C160" s="5"/>
      <c r="D160" s="4"/>
      <c r="E160" s="12"/>
      <c r="F160" s="15"/>
      <c r="G160" s="13"/>
    </row>
    <row r="161" spans="1:7" ht="30" customHeight="1" x14ac:dyDescent="0.3">
      <c r="A161" s="5"/>
      <c r="B161" s="5"/>
      <c r="C161" s="5"/>
      <c r="D161" s="4"/>
      <c r="E161" s="12"/>
      <c r="F161" s="15"/>
      <c r="G161" s="13"/>
    </row>
    <row r="162" spans="1:7" ht="30" customHeight="1" x14ac:dyDescent="0.3">
      <c r="D162" s="4"/>
    </row>
    <row r="163" spans="1:7" ht="30" customHeight="1" x14ac:dyDescent="0.3">
      <c r="D163" s="4"/>
    </row>
    <row r="164" spans="1:7" ht="30" customHeight="1" x14ac:dyDescent="0.3">
      <c r="D164" s="4"/>
    </row>
    <row r="165" spans="1:7" ht="30" customHeight="1" x14ac:dyDescent="0.3">
      <c r="D165" s="4"/>
    </row>
    <row r="166" spans="1:7" ht="30" customHeight="1" x14ac:dyDescent="0.3">
      <c r="D166" s="4"/>
    </row>
    <row r="167" spans="1:7" ht="30" customHeight="1" x14ac:dyDescent="0.3">
      <c r="D167" s="4"/>
    </row>
    <row r="168" spans="1:7" ht="30" customHeight="1" x14ac:dyDescent="0.3">
      <c r="D168" s="4"/>
    </row>
    <row r="169" spans="1:7" ht="30" customHeight="1" x14ac:dyDescent="0.3">
      <c r="D169" s="4"/>
    </row>
    <row r="170" spans="1:7" ht="30" customHeight="1" x14ac:dyDescent="0.3">
      <c r="D170" s="4"/>
    </row>
    <row r="171" spans="1:7" ht="30" customHeight="1" x14ac:dyDescent="0.3">
      <c r="D171" s="4"/>
    </row>
    <row r="172" spans="1:7" ht="30" customHeight="1" x14ac:dyDescent="0.3">
      <c r="D172" s="4"/>
    </row>
    <row r="173" spans="1:7" ht="30" customHeight="1" x14ac:dyDescent="0.3">
      <c r="D173" s="4"/>
    </row>
    <row r="174" spans="1:7" ht="30" customHeight="1" x14ac:dyDescent="0.3">
      <c r="D174" s="4"/>
    </row>
    <row r="175" spans="1:7" ht="30" customHeight="1" x14ac:dyDescent="0.3">
      <c r="D175" s="4"/>
    </row>
    <row r="176" spans="1:7" ht="30" customHeight="1" x14ac:dyDescent="0.3">
      <c r="D176" s="4"/>
    </row>
    <row r="177" spans="4:4" ht="30" customHeight="1" x14ac:dyDescent="0.3">
      <c r="D177" s="4"/>
    </row>
    <row r="178" spans="4:4" ht="30" customHeight="1" x14ac:dyDescent="0.3">
      <c r="D178" s="4"/>
    </row>
    <row r="179" spans="4:4" ht="30" customHeight="1" x14ac:dyDescent="0.3">
      <c r="D179" s="4"/>
    </row>
    <row r="180" spans="4:4" ht="30" customHeight="1" x14ac:dyDescent="0.3">
      <c r="D180" s="4"/>
    </row>
    <row r="181" spans="4:4" ht="30" customHeight="1" x14ac:dyDescent="0.3">
      <c r="D181" s="4"/>
    </row>
    <row r="182" spans="4:4" ht="30" customHeight="1" x14ac:dyDescent="0.3">
      <c r="D182" s="4"/>
    </row>
    <row r="183" spans="4:4" ht="30" customHeight="1" x14ac:dyDescent="0.3">
      <c r="D183" s="4"/>
    </row>
    <row r="184" spans="4:4" ht="30" customHeight="1" x14ac:dyDescent="0.3">
      <c r="D184" s="4"/>
    </row>
    <row r="185" spans="4:4" ht="30" customHeight="1" x14ac:dyDescent="0.3">
      <c r="D185" s="4"/>
    </row>
    <row r="186" spans="4:4" ht="30" customHeight="1" x14ac:dyDescent="0.3"/>
    <row r="187" spans="4:4" ht="30" customHeight="1" x14ac:dyDescent="0.3"/>
    <row r="188" spans="4:4" ht="30" customHeight="1" x14ac:dyDescent="0.3"/>
    <row r="189" spans="4:4" ht="30" customHeight="1" x14ac:dyDescent="0.3"/>
    <row r="190" spans="4:4" ht="30" customHeight="1" x14ac:dyDescent="0.3"/>
    <row r="191" spans="4:4" ht="30" customHeight="1" x14ac:dyDescent="0.3"/>
    <row r="192" spans="4:4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</sheetData>
  <mergeCells count="1">
    <mergeCell ref="A1:H1"/>
  </mergeCells>
  <hyperlinks>
    <hyperlink ref="H4:H74" r:id="rId1" display="Receipt" xr:uid="{943E6DD4-A9CA-44B4-8B7A-463387776B01}"/>
  </hyperlinks>
  <pageMargins left="0.7" right="0.7" top="0.75" bottom="0.75" header="0.3" footer="0.3"/>
  <pageSetup scale="59" fitToHeight="100" orientation="landscape"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List!$G$2:$G$6</xm:f>
          </x14:formula1>
          <xm:sqref>D138:D303</xm:sqref>
        </x14:dataValidation>
        <x14:dataValidation type="list" allowBlank="1" showInputMessage="1" showErrorMessage="1" xr:uid="{00000000-0002-0000-0000-000001000000}">
          <x14:formula1>
            <xm:f>List!$I$2:$I$60</xm:f>
          </x14:formula1>
          <xm:sqref>E75:E215 E36:E40 E26:E29 E3:E5 E31:E33</xm:sqref>
        </x14:dataValidation>
        <x14:dataValidation type="list" allowBlank="1" showInputMessage="1" showErrorMessage="1" xr:uid="{00000000-0002-0000-0000-000002000000}">
          <x14:formula1>
            <xm:f>List!$I$2:$I$62</xm:f>
          </x14:formula1>
          <xm:sqref>E34:E35 E41:E74</xm:sqref>
        </x14:dataValidation>
        <x14:dataValidation type="list" allowBlank="1" showInputMessage="1" xr:uid="{00000000-0002-0000-0000-000003000000}">
          <x14:formula1>
            <xm:f>List!$I$2:$I$60</xm:f>
          </x14:formula1>
          <xm:sqref>E30 E6:E25</xm:sqref>
        </x14:dataValidation>
        <x14:dataValidation type="list" allowBlank="1" showInputMessage="1" showErrorMessage="1" xr:uid="{00000000-0002-0000-0000-000004000000}">
          <x14:formula1>
            <xm:f>List!$E$2:$E$4</xm:f>
          </x14:formula1>
          <xm:sqref>C3:C134</xm:sqref>
        </x14:dataValidation>
        <x14:dataValidation type="list" allowBlank="1" showInputMessage="1" showErrorMessage="1" xr:uid="{00000000-0002-0000-0000-000005000000}">
          <x14:formula1>
            <xm:f>List!$C$2:$C$17</xm:f>
          </x14:formula1>
          <xm:sqref>B3:B119</xm:sqref>
        </x14:dataValidation>
        <x14:dataValidation type="list" allowBlank="1" showInputMessage="1" showErrorMessage="1" xr:uid="{00000000-0002-0000-0000-000006000000}">
          <x14:formula1>
            <xm:f>List!$G$2:$G$7</xm:f>
          </x14:formula1>
          <xm:sqref>D3:D137</xm:sqref>
        </x14:dataValidation>
        <x14:dataValidation type="list" allowBlank="1" showInputMessage="1" showErrorMessage="1" xr:uid="{00000000-0002-0000-0000-000007000000}">
          <x14:formula1>
            <xm:f>List!$A$2:$A$7</xm:f>
          </x14:formula1>
          <xm:sqref>A3:A109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zoomScale="110" zoomScaleNormal="110" workbookViewId="0">
      <selection activeCell="G14" sqref="G14"/>
    </sheetView>
  </sheetViews>
  <sheetFormatPr defaultRowHeight="14.4" x14ac:dyDescent="0.3"/>
  <cols>
    <col min="1" max="1" width="20.6640625" customWidth="1"/>
    <col min="2" max="2" width="1.6640625" customWidth="1"/>
    <col min="3" max="3" width="20.6640625" customWidth="1"/>
    <col min="4" max="4" width="1.6640625" customWidth="1"/>
    <col min="5" max="5" width="20.6640625" customWidth="1"/>
    <col min="6" max="6" width="1.6640625" customWidth="1"/>
    <col min="7" max="7" width="20.6640625" customWidth="1"/>
    <col min="8" max="8" width="1.6640625" customWidth="1"/>
    <col min="9" max="9" width="20.6640625" style="2" customWidth="1"/>
    <col min="10" max="10" width="1.6640625" customWidth="1"/>
  </cols>
  <sheetData>
    <row r="1" spans="1:9" x14ac:dyDescent="0.3">
      <c r="A1" s="1" t="s">
        <v>0</v>
      </c>
      <c r="C1" s="1" t="s">
        <v>4</v>
      </c>
      <c r="E1" s="1" t="s">
        <v>1</v>
      </c>
      <c r="G1" s="1" t="s">
        <v>29</v>
      </c>
      <c r="I1" s="3" t="s">
        <v>28</v>
      </c>
    </row>
    <row r="2" spans="1:9" x14ac:dyDescent="0.3">
      <c r="A2" t="s">
        <v>16</v>
      </c>
      <c r="C2" t="s">
        <v>5</v>
      </c>
      <c r="E2" t="s">
        <v>21</v>
      </c>
      <c r="G2" t="s">
        <v>24</v>
      </c>
      <c r="I2" s="2">
        <v>43313</v>
      </c>
    </row>
    <row r="3" spans="1:9" x14ac:dyDescent="0.3">
      <c r="A3" t="s">
        <v>17</v>
      </c>
      <c r="C3" t="s">
        <v>6</v>
      </c>
      <c r="E3" t="s">
        <v>22</v>
      </c>
      <c r="G3" t="s">
        <v>27</v>
      </c>
      <c r="I3" s="2">
        <v>43314</v>
      </c>
    </row>
    <row r="4" spans="1:9" x14ac:dyDescent="0.3">
      <c r="A4" t="s">
        <v>20</v>
      </c>
      <c r="C4" t="s">
        <v>7</v>
      </c>
      <c r="E4" t="s">
        <v>23</v>
      </c>
      <c r="G4" t="s">
        <v>30</v>
      </c>
      <c r="I4" s="2">
        <v>43315</v>
      </c>
    </row>
    <row r="5" spans="1:9" x14ac:dyDescent="0.3">
      <c r="A5" t="s">
        <v>18</v>
      </c>
      <c r="C5" t="s">
        <v>15</v>
      </c>
      <c r="G5" t="s">
        <v>25</v>
      </c>
      <c r="I5" s="2">
        <v>43316</v>
      </c>
    </row>
    <row r="6" spans="1:9" x14ac:dyDescent="0.3">
      <c r="A6" t="s">
        <v>19</v>
      </c>
      <c r="C6" t="s">
        <v>35</v>
      </c>
      <c r="G6" t="s">
        <v>26</v>
      </c>
      <c r="I6" s="2">
        <v>43317</v>
      </c>
    </row>
    <row r="7" spans="1:9" x14ac:dyDescent="0.3">
      <c r="A7" t="s">
        <v>37</v>
      </c>
      <c r="C7" t="s">
        <v>8</v>
      </c>
      <c r="G7" t="s">
        <v>34</v>
      </c>
      <c r="I7" s="2">
        <v>43318</v>
      </c>
    </row>
    <row r="8" spans="1:9" x14ac:dyDescent="0.3">
      <c r="C8" t="s">
        <v>9</v>
      </c>
      <c r="I8" s="2">
        <v>43319</v>
      </c>
    </row>
    <row r="9" spans="1:9" x14ac:dyDescent="0.3">
      <c r="C9" t="s">
        <v>10</v>
      </c>
      <c r="I9" s="2">
        <v>43320</v>
      </c>
    </row>
    <row r="10" spans="1:9" x14ac:dyDescent="0.3">
      <c r="C10" t="s">
        <v>11</v>
      </c>
      <c r="I10" s="2">
        <v>43321</v>
      </c>
    </row>
    <row r="11" spans="1:9" x14ac:dyDescent="0.3">
      <c r="C11" t="s">
        <v>12</v>
      </c>
      <c r="I11" s="2">
        <v>43322</v>
      </c>
    </row>
    <row r="12" spans="1:9" x14ac:dyDescent="0.3">
      <c r="C12" t="s">
        <v>41</v>
      </c>
      <c r="I12" s="2">
        <v>43323</v>
      </c>
    </row>
    <row r="13" spans="1:9" x14ac:dyDescent="0.3">
      <c r="C13" t="s">
        <v>42</v>
      </c>
      <c r="I13" s="2">
        <v>43324</v>
      </c>
    </row>
    <row r="14" spans="1:9" x14ac:dyDescent="0.3">
      <c r="C14" t="s">
        <v>13</v>
      </c>
      <c r="I14" s="2">
        <v>43325</v>
      </c>
    </row>
    <row r="15" spans="1:9" x14ac:dyDescent="0.3">
      <c r="C15" t="s">
        <v>14</v>
      </c>
      <c r="I15" s="2">
        <v>43326</v>
      </c>
    </row>
    <row r="16" spans="1:9" x14ac:dyDescent="0.3">
      <c r="C16" t="s">
        <v>36</v>
      </c>
      <c r="I16" s="2">
        <v>43327</v>
      </c>
    </row>
    <row r="17" spans="9:9" x14ac:dyDescent="0.3">
      <c r="I17" s="2">
        <v>43328</v>
      </c>
    </row>
    <row r="18" spans="9:9" x14ac:dyDescent="0.3">
      <c r="I18" s="2">
        <v>43329</v>
      </c>
    </row>
    <row r="19" spans="9:9" x14ac:dyDescent="0.3">
      <c r="I19" s="2">
        <v>43330</v>
      </c>
    </row>
    <row r="20" spans="9:9" x14ac:dyDescent="0.3">
      <c r="I20" s="2">
        <v>43331</v>
      </c>
    </row>
    <row r="21" spans="9:9" x14ac:dyDescent="0.3">
      <c r="I21" s="2">
        <v>43332</v>
      </c>
    </row>
    <row r="22" spans="9:9" x14ac:dyDescent="0.3">
      <c r="I22" s="2">
        <v>43333</v>
      </c>
    </row>
    <row r="23" spans="9:9" x14ac:dyDescent="0.3">
      <c r="I23" s="2">
        <v>43334</v>
      </c>
    </row>
    <row r="24" spans="9:9" x14ac:dyDescent="0.3">
      <c r="I24" s="2">
        <v>43335</v>
      </c>
    </row>
    <row r="25" spans="9:9" x14ac:dyDescent="0.3">
      <c r="I25" s="2">
        <v>43336</v>
      </c>
    </row>
    <row r="26" spans="9:9" x14ac:dyDescent="0.3">
      <c r="I26" s="2">
        <v>43337</v>
      </c>
    </row>
    <row r="27" spans="9:9" x14ac:dyDescent="0.3">
      <c r="I27" s="2">
        <v>43338</v>
      </c>
    </row>
    <row r="28" spans="9:9" x14ac:dyDescent="0.3">
      <c r="I28" s="2">
        <v>43339</v>
      </c>
    </row>
    <row r="29" spans="9:9" x14ac:dyDescent="0.3">
      <c r="I29" s="2">
        <v>43340</v>
      </c>
    </row>
    <row r="30" spans="9:9" x14ac:dyDescent="0.3">
      <c r="I30" s="2">
        <v>43341</v>
      </c>
    </row>
    <row r="31" spans="9:9" x14ac:dyDescent="0.3">
      <c r="I31" s="2">
        <v>43342</v>
      </c>
    </row>
    <row r="32" spans="9:9" x14ac:dyDescent="0.3">
      <c r="I32" s="2">
        <v>43343</v>
      </c>
    </row>
    <row r="33" spans="9:9" x14ac:dyDescent="0.3">
      <c r="I33" s="2">
        <v>43344</v>
      </c>
    </row>
    <row r="34" spans="9:9" x14ac:dyDescent="0.3">
      <c r="I34" s="2">
        <v>43345</v>
      </c>
    </row>
    <row r="35" spans="9:9" x14ac:dyDescent="0.3">
      <c r="I35" s="2">
        <v>43346</v>
      </c>
    </row>
    <row r="36" spans="9:9" x14ac:dyDescent="0.3">
      <c r="I36" s="2">
        <v>43347</v>
      </c>
    </row>
    <row r="37" spans="9:9" x14ac:dyDescent="0.3">
      <c r="I37" s="2">
        <v>43348</v>
      </c>
    </row>
    <row r="38" spans="9:9" x14ac:dyDescent="0.3">
      <c r="I38" s="2">
        <v>43349</v>
      </c>
    </row>
    <row r="39" spans="9:9" x14ac:dyDescent="0.3">
      <c r="I39" s="2">
        <v>43350</v>
      </c>
    </row>
    <row r="40" spans="9:9" x14ac:dyDescent="0.3">
      <c r="I40" s="2">
        <v>43351</v>
      </c>
    </row>
    <row r="41" spans="9:9" x14ac:dyDescent="0.3">
      <c r="I41" s="2">
        <v>43352</v>
      </c>
    </row>
    <row r="42" spans="9:9" x14ac:dyDescent="0.3">
      <c r="I42" s="2">
        <v>43353</v>
      </c>
    </row>
    <row r="43" spans="9:9" x14ac:dyDescent="0.3">
      <c r="I43" s="2">
        <v>43354</v>
      </c>
    </row>
    <row r="44" spans="9:9" x14ac:dyDescent="0.3">
      <c r="I44" s="2">
        <v>43355</v>
      </c>
    </row>
    <row r="45" spans="9:9" x14ac:dyDescent="0.3">
      <c r="I45" s="2">
        <v>43356</v>
      </c>
    </row>
    <row r="46" spans="9:9" x14ac:dyDescent="0.3">
      <c r="I46" s="2">
        <v>43357</v>
      </c>
    </row>
    <row r="47" spans="9:9" x14ac:dyDescent="0.3">
      <c r="I47" s="2">
        <v>43358</v>
      </c>
    </row>
    <row r="48" spans="9:9" x14ac:dyDescent="0.3">
      <c r="I48" s="2">
        <v>43359</v>
      </c>
    </row>
    <row r="49" spans="9:9" x14ac:dyDescent="0.3">
      <c r="I49" s="2">
        <v>43360</v>
      </c>
    </row>
    <row r="50" spans="9:9" x14ac:dyDescent="0.3">
      <c r="I50" s="2">
        <v>43361</v>
      </c>
    </row>
    <row r="51" spans="9:9" x14ac:dyDescent="0.3">
      <c r="I51" s="2">
        <v>43362</v>
      </c>
    </row>
    <row r="52" spans="9:9" x14ac:dyDescent="0.3">
      <c r="I52" s="2">
        <v>43363</v>
      </c>
    </row>
    <row r="53" spans="9:9" x14ac:dyDescent="0.3">
      <c r="I53" s="2">
        <v>43364</v>
      </c>
    </row>
    <row r="54" spans="9:9" x14ac:dyDescent="0.3">
      <c r="I54" s="2">
        <v>43365</v>
      </c>
    </row>
    <row r="55" spans="9:9" x14ac:dyDescent="0.3">
      <c r="I55" s="2">
        <v>43366</v>
      </c>
    </row>
    <row r="56" spans="9:9" x14ac:dyDescent="0.3">
      <c r="I56" s="2">
        <v>43367</v>
      </c>
    </row>
    <row r="57" spans="9:9" x14ac:dyDescent="0.3">
      <c r="I57" s="2">
        <v>43368</v>
      </c>
    </row>
    <row r="58" spans="9:9" x14ac:dyDescent="0.3">
      <c r="I58" s="2">
        <v>43369</v>
      </c>
    </row>
    <row r="59" spans="9:9" x14ac:dyDescent="0.3">
      <c r="I59" s="2">
        <v>43370</v>
      </c>
    </row>
    <row r="60" spans="9:9" x14ac:dyDescent="0.3">
      <c r="I60" s="2">
        <v>43371</v>
      </c>
    </row>
    <row r="61" spans="9:9" x14ac:dyDescent="0.3">
      <c r="I61" s="2">
        <v>43372</v>
      </c>
    </row>
    <row r="62" spans="9:9" x14ac:dyDescent="0.3">
      <c r="I62" s="2">
        <v>43373</v>
      </c>
    </row>
  </sheetData>
  <sortState xmlns:xlrd2="http://schemas.microsoft.com/office/spreadsheetml/2017/richdata2" ref="C2:C16">
    <sortCondition ref="C2:C16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5e0ddbe-512b-4e96-ac1d-11cb3b82e79f">
      <Terms xmlns="http://schemas.microsoft.com/office/infopath/2007/PartnerControls"/>
    </lcf76f155ced4ddcb4097134ff3c332f>
    <_ip_UnifiedCompliancePolicyProperties xmlns="http://schemas.microsoft.com/sharepoint/v3" xsi:nil="true"/>
    <TaxCatchAll xmlns="075a4d12-66ae-4078-ab8f-7df58dc2bf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8F76F7ACB814183DD2F96F5BF3337" ma:contentTypeVersion="19" ma:contentTypeDescription="Create a new document." ma:contentTypeScope="" ma:versionID="c35d061783b901aba475e98a115630a1">
  <xsd:schema xmlns:xsd="http://www.w3.org/2001/XMLSchema" xmlns:xs="http://www.w3.org/2001/XMLSchema" xmlns:p="http://schemas.microsoft.com/office/2006/metadata/properties" xmlns:ns1="http://schemas.microsoft.com/sharepoint/v3" xmlns:ns2="075a4d12-66ae-4078-ab8f-7df58dc2bf46" xmlns:ns3="e5e0ddbe-512b-4e96-ac1d-11cb3b82e79f" targetNamespace="http://schemas.microsoft.com/office/2006/metadata/properties" ma:root="true" ma:fieldsID="1a127d93b579350e67ba02f16c8fbd2f" ns1:_="" ns2:_="" ns3:_="">
    <xsd:import namespace="http://schemas.microsoft.com/sharepoint/v3"/>
    <xsd:import namespace="075a4d12-66ae-4078-ab8f-7df58dc2bf46"/>
    <xsd:import namespace="e5e0ddbe-512b-4e96-ac1d-11cb3b82e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a4d12-66ae-4078-ab8f-7df58dc2bf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91f6f6-dcfa-4ce9-a2d4-ab291e828af1}" ma:internalName="TaxCatchAll" ma:showField="CatchAllData" ma:web="075a4d12-66ae-4078-ab8f-7df58dc2b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0ddbe-512b-4e96-ac1d-11cb3b82e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84261D-285A-45FB-90BD-BE99F29BC318}">
  <ds:schemaRefs>
    <ds:schemaRef ds:uri="http://www.w3.org/XML/1998/namespace"/>
    <ds:schemaRef ds:uri="e5e0ddbe-512b-4e96-ac1d-11cb3b82e79f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75a4d12-66ae-4078-ab8f-7df58dc2bf46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DEE30B3-F194-42B8-8C7F-6FF23A5750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22538C-4440-4746-9D1F-2CF7631CE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5a4d12-66ae-4078-ab8f-7df58dc2bf46"/>
    <ds:schemaRef ds:uri="e5e0ddbe-512b-4e96-ac1d-11cb3b82e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3ee1f8a-1fff-41c5-a45a-c32798e765eb}" enabled="0" method="" siteId="{e3ee1f8a-1fff-41c5-a45a-c32798e765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Report</vt:lpstr>
      <vt:lpstr>List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Pang</dc:creator>
  <cp:lastModifiedBy>Lauren Aspden</cp:lastModifiedBy>
  <cp:lastPrinted>2018-10-10T21:09:42Z</cp:lastPrinted>
  <dcterms:created xsi:type="dcterms:W3CDTF">2018-03-23T14:59:02Z</dcterms:created>
  <dcterms:modified xsi:type="dcterms:W3CDTF">2025-08-28T19:20:00Z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0x01010095A8F76F7ACB814183DD2F96F5BF3337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